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7C573D84-F00B-484E-835A-FBD52107A765}" xr6:coauthVersionLast="36" xr6:coauthVersionMax="36" xr10:uidLastSave="{00000000-0000-0000-0000-000000000000}"/>
  <bookViews>
    <workbookView xWindow="3195" yWindow="3195" windowWidth="21600" windowHeight="11385" xr2:uid="{00000000-000D-0000-FFFF-FFFF00000000}"/>
  </bookViews>
  <sheets>
    <sheet name="Hárok1" sheetId="1" r:id="rId1"/>
    <sheet name="Hárok2" sheetId="2" r:id="rId2"/>
    <sheet name="Hárok3" sheetId="3" r:id="rId3"/>
  </sheets>
  <calcPr calcId="191029"/>
</workbook>
</file>

<file path=xl/calcChain.xml><?xml version="1.0" encoding="utf-8"?>
<calcChain xmlns="http://schemas.openxmlformats.org/spreadsheetml/2006/main">
  <c r="B48" i="1" l="1"/>
  <c r="D48" i="1"/>
  <c r="D41" i="1"/>
  <c r="B41" i="1"/>
  <c r="D13" i="1"/>
  <c r="D18" i="1"/>
  <c r="D33" i="1"/>
  <c r="B33" i="1"/>
  <c r="B24" i="1"/>
  <c r="B18" i="1"/>
  <c r="B13" i="1"/>
  <c r="E24" i="1"/>
  <c r="H48" i="3"/>
  <c r="G48" i="3"/>
  <c r="F48" i="3"/>
  <c r="E48" i="3"/>
  <c r="D48" i="3"/>
  <c r="C48" i="3"/>
  <c r="B48" i="3"/>
  <c r="H42" i="3"/>
  <c r="G42" i="3"/>
  <c r="F42" i="3"/>
  <c r="E42" i="3"/>
  <c r="D42" i="3"/>
  <c r="C42" i="3"/>
  <c r="B42" i="3"/>
  <c r="H35" i="3"/>
  <c r="G35" i="3"/>
  <c r="F35" i="3"/>
  <c r="E35" i="3"/>
  <c r="D35" i="3"/>
  <c r="C35" i="3"/>
  <c r="B35" i="3"/>
  <c r="H26" i="3"/>
  <c r="G26" i="3"/>
  <c r="F26" i="3"/>
  <c r="E26" i="3"/>
  <c r="D26" i="3"/>
  <c r="C26" i="3"/>
  <c r="B26" i="3"/>
  <c r="H21" i="3"/>
  <c r="G21" i="3"/>
  <c r="F21" i="3"/>
  <c r="E21" i="3"/>
  <c r="D21" i="3"/>
  <c r="C21" i="3"/>
  <c r="B21" i="3"/>
  <c r="H16" i="3"/>
  <c r="G16" i="3"/>
  <c r="F16" i="3"/>
  <c r="E16" i="3"/>
  <c r="D16" i="3"/>
  <c r="C16" i="3"/>
  <c r="B16" i="3"/>
  <c r="H45" i="2"/>
  <c r="G45" i="2"/>
  <c r="F45" i="2"/>
  <c r="E45" i="2"/>
  <c r="D45" i="2"/>
  <c r="C45" i="2"/>
  <c r="B45" i="2"/>
  <c r="H39" i="2"/>
  <c r="G39" i="2"/>
  <c r="F39" i="2"/>
  <c r="E39" i="2"/>
  <c r="D39" i="2"/>
  <c r="C39" i="2"/>
  <c r="B39" i="2"/>
  <c r="H32" i="2"/>
  <c r="G32" i="2"/>
  <c r="F32" i="2"/>
  <c r="E32" i="2"/>
  <c r="D32" i="2"/>
  <c r="C32" i="2"/>
  <c r="B32" i="2"/>
  <c r="H23" i="2"/>
  <c r="G23" i="2"/>
  <c r="F23" i="2"/>
  <c r="E23" i="2"/>
  <c r="D23" i="2"/>
  <c r="C23" i="2"/>
  <c r="B23" i="2"/>
  <c r="H18" i="2"/>
  <c r="G18" i="2"/>
  <c r="F18" i="2"/>
  <c r="E18" i="2"/>
  <c r="D18" i="2"/>
  <c r="C18" i="2"/>
  <c r="B18" i="2"/>
  <c r="H13" i="2"/>
  <c r="G13" i="2"/>
  <c r="F13" i="2"/>
  <c r="E13" i="2"/>
  <c r="D13" i="2"/>
  <c r="C13" i="2"/>
  <c r="B13" i="2"/>
  <c r="H48" i="1"/>
  <c r="G48" i="1"/>
  <c r="F48" i="1"/>
  <c r="E48" i="1"/>
  <c r="C48" i="1"/>
  <c r="H41" i="1"/>
  <c r="G41" i="1"/>
  <c r="F41" i="1"/>
  <c r="E41" i="1"/>
  <c r="C41" i="1"/>
  <c r="H33" i="1"/>
  <c r="G33" i="1"/>
  <c r="F33" i="1"/>
  <c r="E33" i="1"/>
  <c r="C33" i="1"/>
  <c r="H24" i="1"/>
  <c r="H18" i="1"/>
  <c r="H13" i="1"/>
  <c r="G24" i="1"/>
  <c r="G18" i="1"/>
  <c r="G13" i="1"/>
  <c r="F18" i="1"/>
  <c r="F13" i="1"/>
  <c r="E18" i="1"/>
  <c r="E13" i="1"/>
  <c r="C18" i="1"/>
  <c r="C13" i="1"/>
  <c r="B25" i="1" l="1"/>
  <c r="D25" i="1"/>
  <c r="F27" i="3"/>
  <c r="H24" i="2"/>
  <c r="B24" i="2"/>
  <c r="D27" i="3"/>
  <c r="H27" i="3"/>
  <c r="G27" i="3"/>
  <c r="F24" i="2"/>
  <c r="E27" i="3"/>
  <c r="D24" i="2"/>
  <c r="B27" i="3"/>
  <c r="C27" i="3"/>
  <c r="E24" i="2"/>
  <c r="C24" i="2"/>
  <c r="G24" i="2"/>
  <c r="F25" i="1"/>
  <c r="G25" i="1"/>
  <c r="C25" i="1"/>
  <c r="E25" i="1"/>
  <c r="H25" i="1"/>
</calcChain>
</file>

<file path=xl/sharedStrings.xml><?xml version="1.0" encoding="utf-8"?>
<sst xmlns="http://schemas.openxmlformats.org/spreadsheetml/2006/main" count="153" uniqueCount="58">
  <si>
    <t>Príjmy</t>
  </si>
  <si>
    <t>Skutočnosť r. 2018</t>
  </si>
  <si>
    <t>Schválený rozpočet 2019</t>
  </si>
  <si>
    <t>Očakávaná skutočnosť r. 2019</t>
  </si>
  <si>
    <t>Rozpočet r.2021</t>
  </si>
  <si>
    <t>Rozpočet r. 2022</t>
  </si>
  <si>
    <t>Kategórie ekonomickej klasifikácie</t>
  </si>
  <si>
    <t>Skutočnosť r. 2017</t>
  </si>
  <si>
    <t>200 - nedaňové príjmy</t>
  </si>
  <si>
    <t>300 - granty a transfery</t>
  </si>
  <si>
    <t>100 - daňové príjmy</t>
  </si>
  <si>
    <t>Bežné príjmy</t>
  </si>
  <si>
    <t>Bežné príjmy spolu:</t>
  </si>
  <si>
    <t>Kapitálové príjmy</t>
  </si>
  <si>
    <t>200 - kapitálové príjmy</t>
  </si>
  <si>
    <t>Kapitálové výdavky spolu:</t>
  </si>
  <si>
    <t>Finančné príjmy</t>
  </si>
  <si>
    <t>400 - príjmy z transakcií s fin. aktivami</t>
  </si>
  <si>
    <t>Finančné príjmy spolu</t>
  </si>
  <si>
    <t>Príjmy celkom:</t>
  </si>
  <si>
    <t>Výdavky</t>
  </si>
  <si>
    <t>Kategória ekonomickej klasifikácie</t>
  </si>
  <si>
    <t>600 - bežné výdavky</t>
  </si>
  <si>
    <t>700 - kapitálové výdavky</t>
  </si>
  <si>
    <t>800 - finančné výdavky</t>
  </si>
  <si>
    <t>Výdavky celkom:</t>
  </si>
  <si>
    <t>Rozpočet spolu:</t>
  </si>
  <si>
    <t>Finančné operácie</t>
  </si>
  <si>
    <t>Príjmy spolu:</t>
  </si>
  <si>
    <t>Bežné výdavky</t>
  </si>
  <si>
    <t>Kapitálové výdavky</t>
  </si>
  <si>
    <t>Finančné výdavky</t>
  </si>
  <si>
    <t>Výdavky spolu:</t>
  </si>
  <si>
    <t>Obec Stará Myjava</t>
  </si>
  <si>
    <t>907 01 Stará Myjava 145</t>
  </si>
  <si>
    <t>IČO: 0034  31</t>
  </si>
  <si>
    <t>Návrh rozpočtu na rok 2020 s výhľadom na roky 2021,2022</t>
  </si>
  <si>
    <t>Obec Stará Myjava                                907 01 Stará Myjava 145       IČO:00340031</t>
  </si>
  <si>
    <t>OBEC Stará Myjava</t>
  </si>
  <si>
    <t>907 01 Stará Myjava č. 145</t>
  </si>
  <si>
    <t>IČO: 00310034</t>
  </si>
  <si>
    <t>Príjmy RO</t>
  </si>
  <si>
    <t xml:space="preserve"> Výdavky RO</t>
  </si>
  <si>
    <t>500 - Bankové a ostatné úvery</t>
  </si>
  <si>
    <t>Kapitálové príjmy spolu:</t>
  </si>
  <si>
    <t>Skutočnosť r. 2021</t>
  </si>
  <si>
    <t>322- Refundácia Cyklocesta</t>
  </si>
  <si>
    <t>Skutočnosť r. 2022</t>
  </si>
  <si>
    <t>Schválený rozpočet 2023</t>
  </si>
  <si>
    <t>Predpoklad 2023</t>
  </si>
  <si>
    <t>Rozpočet 2024</t>
  </si>
  <si>
    <t>Rozpočet r.2025</t>
  </si>
  <si>
    <t>Rozpočet r. 2026</t>
  </si>
  <si>
    <t>Očakávaná skutočnosť r. 2023</t>
  </si>
  <si>
    <t>Rozpočet r. 2024</t>
  </si>
  <si>
    <t>Schválený   rozpočet na rok 2024 s výhľadom na roky 2025 a 2026</t>
  </si>
  <si>
    <t>Rozpočet schválený OZ dňa: 07.12.2023</t>
  </si>
  <si>
    <t>Uznesenie č. 68/2023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</si>
</sst>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 shrinkToFit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Alignment="1">
      <alignment horizontal="center" vertical="center" shrinkToFit="1"/>
    </xf>
    <xf numFmtId="0" fontId="0" fillId="3" borderId="0" xfId="0" applyFill="1" applyAlignment="1" applyProtection="1">
      <alignment horizontal="center" vertical="center" shrinkToFit="1"/>
      <protection hidden="1"/>
    </xf>
    <xf numFmtId="0" fontId="0" fillId="2" borderId="0" xfId="0" applyFill="1" applyAlignment="1">
      <alignment horizontal="center" vertical="center" shrinkToFit="1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 applyProtection="1">
      <alignment horizontal="center"/>
      <protection hidden="1"/>
    </xf>
    <xf numFmtId="0" fontId="0" fillId="0" borderId="2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0" borderId="3" xfId="0" applyFont="1" applyBorder="1"/>
    <xf numFmtId="0" fontId="0" fillId="0" borderId="2" xfId="0" applyBorder="1"/>
    <xf numFmtId="0" fontId="0" fillId="0" borderId="2" xfId="0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0" borderId="7" xfId="0" applyBorder="1"/>
    <xf numFmtId="0" fontId="0" fillId="0" borderId="10" xfId="0" applyBorder="1"/>
    <xf numFmtId="0" fontId="0" fillId="0" borderId="11" xfId="0" applyBorder="1" applyAlignment="1">
      <alignment horizontal="center" vertical="center" shrinkToFit="1"/>
    </xf>
    <xf numFmtId="0" fontId="0" fillId="0" borderId="12" xfId="0" applyBorder="1"/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4" borderId="0" xfId="0" applyFill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 vertical="center" shrinkToFit="1"/>
    </xf>
    <xf numFmtId="3" fontId="0" fillId="0" borderId="8" xfId="0" applyNumberFormat="1" applyBorder="1" applyAlignment="1">
      <alignment horizontal="center" vertical="center" shrinkToFit="1"/>
    </xf>
    <xf numFmtId="3" fontId="0" fillId="0" borderId="2" xfId="0" applyNumberFormat="1" applyBorder="1" applyAlignment="1">
      <alignment horizontal="center" vertical="center" shrinkToFit="1"/>
    </xf>
    <xf numFmtId="3" fontId="0" fillId="0" borderId="9" xfId="0" applyNumberFormat="1" applyBorder="1" applyAlignment="1">
      <alignment horizontal="center" vertical="center" shrinkToFit="1"/>
    </xf>
    <xf numFmtId="3" fontId="0" fillId="0" borderId="11" xfId="0" applyNumberFormat="1" applyBorder="1" applyAlignment="1">
      <alignment horizontal="center" vertical="center" shrinkToFit="1"/>
    </xf>
    <xf numFmtId="3" fontId="0" fillId="0" borderId="15" xfId="0" applyNumberFormat="1" applyBorder="1" applyAlignment="1">
      <alignment horizontal="center" vertical="center" shrinkToFit="1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topLeftCell="A22" workbookViewId="0">
      <selection activeCell="O50" sqref="O50"/>
    </sheetView>
  </sheetViews>
  <sheetFormatPr defaultRowHeight="15" x14ac:dyDescent="0.25"/>
  <cols>
    <col min="1" max="1" width="28.28515625" customWidth="1"/>
    <col min="2" max="3" width="9.85546875" customWidth="1"/>
    <col min="4" max="4" width="13.7109375" customWidth="1"/>
    <col min="5" max="5" width="14.42578125" customWidth="1"/>
  </cols>
  <sheetData>
    <row r="1" spans="1:10" x14ac:dyDescent="0.25">
      <c r="A1" t="s">
        <v>38</v>
      </c>
    </row>
    <row r="2" spans="1:10" x14ac:dyDescent="0.25">
      <c r="A2" t="s">
        <v>39</v>
      </c>
    </row>
    <row r="3" spans="1:10" x14ac:dyDescent="0.25">
      <c r="A3" t="s">
        <v>40</v>
      </c>
    </row>
    <row r="4" spans="1:10" x14ac:dyDescent="0.25">
      <c r="B4" s="1" t="s">
        <v>55</v>
      </c>
      <c r="C4" s="1"/>
      <c r="D4" s="1"/>
      <c r="E4" s="1"/>
      <c r="F4" s="1"/>
    </row>
    <row r="5" spans="1:10" x14ac:dyDescent="0.25">
      <c r="B5" s="1"/>
      <c r="C5" s="1"/>
      <c r="D5" s="1"/>
      <c r="E5" s="1"/>
      <c r="F5" s="1"/>
    </row>
    <row r="6" spans="1:10" x14ac:dyDescent="0.25">
      <c r="A6" s="37" t="s">
        <v>0</v>
      </c>
      <c r="B6" s="37"/>
      <c r="C6" s="37"/>
      <c r="D6" s="37"/>
      <c r="E6" s="37"/>
      <c r="F6" s="37"/>
      <c r="G6" s="37"/>
      <c r="H6" s="37"/>
    </row>
    <row r="7" spans="1:10" ht="15" customHeight="1" x14ac:dyDescent="0.25">
      <c r="A7" s="41" t="s">
        <v>6</v>
      </c>
      <c r="B7" s="38" t="s">
        <v>45</v>
      </c>
      <c r="C7" s="38" t="s">
        <v>47</v>
      </c>
      <c r="D7" s="38" t="s">
        <v>48</v>
      </c>
      <c r="E7" s="38" t="s">
        <v>49</v>
      </c>
      <c r="F7" s="38" t="s">
        <v>50</v>
      </c>
      <c r="G7" s="38" t="s">
        <v>51</v>
      </c>
      <c r="H7" s="38" t="s">
        <v>52</v>
      </c>
    </row>
    <row r="8" spans="1:10" ht="21" customHeight="1" x14ac:dyDescent="0.25">
      <c r="A8" s="41"/>
      <c r="B8" s="38"/>
      <c r="C8" s="38"/>
      <c r="D8" s="38"/>
      <c r="E8" s="39"/>
      <c r="F8" s="39"/>
      <c r="G8" s="38"/>
      <c r="H8" s="38"/>
    </row>
    <row r="9" spans="1:10" x14ac:dyDescent="0.25">
      <c r="A9" s="1" t="s">
        <v>11</v>
      </c>
      <c r="B9" s="1"/>
      <c r="C9" s="1"/>
      <c r="D9" s="1"/>
      <c r="E9" s="1"/>
      <c r="F9" s="1"/>
      <c r="G9" s="1"/>
      <c r="H9" s="1"/>
      <c r="J9" s="15"/>
    </row>
    <row r="10" spans="1:10" x14ac:dyDescent="0.25">
      <c r="A10" s="15" t="s">
        <v>10</v>
      </c>
      <c r="B10" s="45">
        <v>325798</v>
      </c>
      <c r="C10" s="45">
        <v>361332</v>
      </c>
      <c r="D10" s="45">
        <v>380700</v>
      </c>
      <c r="E10" s="45">
        <v>367425</v>
      </c>
      <c r="F10" s="45">
        <v>379700</v>
      </c>
      <c r="G10" s="45">
        <v>413460</v>
      </c>
      <c r="H10" s="45">
        <v>443725</v>
      </c>
    </row>
    <row r="11" spans="1:10" x14ac:dyDescent="0.25">
      <c r="A11" s="15" t="s">
        <v>8</v>
      </c>
      <c r="B11" s="45">
        <v>239216</v>
      </c>
      <c r="C11" s="45">
        <v>229774</v>
      </c>
      <c r="D11" s="45">
        <v>183300</v>
      </c>
      <c r="E11" s="45">
        <v>228953</v>
      </c>
      <c r="F11" s="45">
        <v>182200</v>
      </c>
      <c r="G11" s="45">
        <v>151500</v>
      </c>
      <c r="H11" s="45">
        <v>130050</v>
      </c>
    </row>
    <row r="12" spans="1:10" x14ac:dyDescent="0.25">
      <c r="A12" s="15" t="s">
        <v>9</v>
      </c>
      <c r="B12" s="45">
        <v>88149</v>
      </c>
      <c r="C12" s="45">
        <v>86177</v>
      </c>
      <c r="D12" s="45">
        <v>77529</v>
      </c>
      <c r="E12" s="45">
        <v>144080</v>
      </c>
      <c r="F12" s="45">
        <v>78685</v>
      </c>
      <c r="G12" s="45">
        <v>78195</v>
      </c>
      <c r="H12" s="45">
        <v>58360</v>
      </c>
    </row>
    <row r="13" spans="1:10" x14ac:dyDescent="0.25">
      <c r="A13" t="s">
        <v>12</v>
      </c>
      <c r="B13" s="40">
        <f t="shared" ref="B13" si="0">SUM(B10:B12)</f>
        <v>653163</v>
      </c>
      <c r="C13" s="40">
        <f t="shared" ref="C13:H13" si="1">SUM(C10:C12)</f>
        <v>677283</v>
      </c>
      <c r="D13" s="40">
        <f t="shared" ref="D13" si="2">SUM(D10:D12)</f>
        <v>641529</v>
      </c>
      <c r="E13" s="40">
        <f t="shared" si="1"/>
        <v>740458</v>
      </c>
      <c r="F13" s="40">
        <f t="shared" si="1"/>
        <v>640585</v>
      </c>
      <c r="G13" s="40">
        <f t="shared" si="1"/>
        <v>643155</v>
      </c>
      <c r="H13" s="40">
        <f t="shared" si="1"/>
        <v>632135</v>
      </c>
    </row>
    <row r="14" spans="1:10" x14ac:dyDescent="0.25">
      <c r="A14" s="1" t="s">
        <v>13</v>
      </c>
      <c r="B14" s="1"/>
      <c r="C14" s="1"/>
      <c r="D14" s="1"/>
      <c r="E14" s="1"/>
      <c r="F14" s="1"/>
      <c r="G14" s="1"/>
      <c r="H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</row>
    <row r="16" spans="1:10" x14ac:dyDescent="0.25">
      <c r="A16" s="15" t="s">
        <v>14</v>
      </c>
      <c r="B16" s="46"/>
      <c r="C16" s="46">
        <v>173276</v>
      </c>
      <c r="D16" s="46">
        <v>200000</v>
      </c>
      <c r="E16" s="46">
        <v>27000</v>
      </c>
      <c r="F16" s="46">
        <v>50000</v>
      </c>
      <c r="G16" s="46">
        <v>50000</v>
      </c>
      <c r="H16" s="46">
        <v>50000</v>
      </c>
    </row>
    <row r="17" spans="1:10" x14ac:dyDescent="0.25">
      <c r="A17" s="15" t="s">
        <v>9</v>
      </c>
      <c r="B17" s="46">
        <v>585994</v>
      </c>
      <c r="C17" s="46"/>
      <c r="D17" s="16">
        <v>375000</v>
      </c>
      <c r="E17" s="46">
        <v>867053</v>
      </c>
      <c r="F17" s="16"/>
      <c r="G17" s="16"/>
      <c r="H17" s="16"/>
    </row>
    <row r="18" spans="1:10" x14ac:dyDescent="0.25">
      <c r="A18" t="s">
        <v>44</v>
      </c>
      <c r="B18" s="16">
        <f t="shared" ref="B18" si="3">SUM(B16:B17)</f>
        <v>585994</v>
      </c>
      <c r="C18" s="16">
        <f t="shared" ref="C18:H18" si="4">SUM(C16:C17)</f>
        <v>173276</v>
      </c>
      <c r="D18" s="16">
        <f t="shared" ref="D18" si="5">SUM(D16:D17)</f>
        <v>575000</v>
      </c>
      <c r="E18" s="16">
        <f t="shared" si="4"/>
        <v>894053</v>
      </c>
      <c r="F18" s="16">
        <f t="shared" si="4"/>
        <v>50000</v>
      </c>
      <c r="G18" s="16">
        <f t="shared" si="4"/>
        <v>50000</v>
      </c>
      <c r="H18" s="16">
        <f t="shared" si="4"/>
        <v>50000</v>
      </c>
    </row>
    <row r="19" spans="1:10" x14ac:dyDescent="0.25">
      <c r="A19" s="1" t="s">
        <v>16</v>
      </c>
      <c r="B19" s="1"/>
      <c r="C19" s="1"/>
      <c r="D19" s="1"/>
      <c r="E19" s="1"/>
      <c r="F19" s="1"/>
      <c r="G19" s="1"/>
      <c r="H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</row>
    <row r="21" spans="1:10" ht="15" customHeight="1" x14ac:dyDescent="0.25">
      <c r="A21" s="44" t="s">
        <v>17</v>
      </c>
      <c r="B21" s="45">
        <v>69671</v>
      </c>
      <c r="C21" s="45">
        <v>151181</v>
      </c>
      <c r="D21" s="45">
        <v>90000</v>
      </c>
      <c r="E21" s="45">
        <v>10873</v>
      </c>
      <c r="F21" s="45">
        <v>235000</v>
      </c>
      <c r="G21" s="40">
        <v>0</v>
      </c>
      <c r="H21" s="40">
        <v>0</v>
      </c>
    </row>
    <row r="22" spans="1:10" ht="15" customHeight="1" x14ac:dyDescent="0.25">
      <c r="A22" s="44" t="s">
        <v>46</v>
      </c>
      <c r="B22" s="45"/>
      <c r="C22" s="45"/>
      <c r="D22" s="45"/>
      <c r="E22" s="45"/>
      <c r="F22" s="45"/>
      <c r="G22" s="40"/>
      <c r="H22" s="40"/>
    </row>
    <row r="23" spans="1:10" x14ac:dyDescent="0.25">
      <c r="A23" s="44" t="s">
        <v>43</v>
      </c>
      <c r="B23" s="40">
        <v>215628</v>
      </c>
      <c r="C23" s="40">
        <v>360076</v>
      </c>
      <c r="D23" s="40"/>
      <c r="E23" s="45"/>
      <c r="F23" s="40"/>
      <c r="G23" s="40"/>
      <c r="H23" s="40"/>
    </row>
    <row r="24" spans="1:10" ht="15.75" thickBot="1" x14ac:dyDescent="0.3">
      <c r="A24" t="s">
        <v>18</v>
      </c>
      <c r="B24" s="17">
        <f>SUM(B21+B23)</f>
        <v>285299</v>
      </c>
      <c r="C24" s="17">
        <v>511257</v>
      </c>
      <c r="D24" s="18">
        <v>90000</v>
      </c>
      <c r="E24" s="18">
        <f>SUM(E21+E23)</f>
        <v>10873</v>
      </c>
      <c r="F24" s="18">
        <v>235000</v>
      </c>
      <c r="G24" s="18">
        <f t="shared" ref="G24:H24" si="6">SUM(G21)</f>
        <v>0</v>
      </c>
      <c r="H24" s="18">
        <f t="shared" si="6"/>
        <v>0</v>
      </c>
    </row>
    <row r="25" spans="1:10" ht="15.75" thickBot="1" x14ac:dyDescent="0.3">
      <c r="A25" s="19" t="s">
        <v>19</v>
      </c>
      <c r="B25" s="20">
        <f>SUM(B18,B24,B13)</f>
        <v>1524456</v>
      </c>
      <c r="C25" s="20">
        <f>SUM(C18,C24,C13)</f>
        <v>1361816</v>
      </c>
      <c r="D25" s="21">
        <f>SUM(D13,D18,D24)</f>
        <v>1306529</v>
      </c>
      <c r="E25" s="21">
        <f>SUM(E13,E18,E24)</f>
        <v>1645384</v>
      </c>
      <c r="F25" s="21">
        <f>SUM(F13,F18,F24)</f>
        <v>925585</v>
      </c>
      <c r="G25" s="21">
        <f>SUM(G13,G18,G24)</f>
        <v>693155</v>
      </c>
      <c r="H25" s="22">
        <f>SUM(H13,H18,H24)</f>
        <v>682135</v>
      </c>
    </row>
    <row r="26" spans="1:10" x14ac:dyDescent="0.25">
      <c r="A26" s="37" t="s">
        <v>20</v>
      </c>
      <c r="B26" s="37"/>
      <c r="C26" s="37"/>
      <c r="D26" s="37"/>
      <c r="E26" s="37"/>
      <c r="F26" s="37"/>
      <c r="G26" s="37"/>
      <c r="H26" s="37"/>
    </row>
    <row r="27" spans="1:10" x14ac:dyDescent="0.25">
      <c r="A27" s="37"/>
      <c r="B27" s="37"/>
      <c r="C27" s="37"/>
      <c r="D27" s="37"/>
      <c r="E27" s="37"/>
      <c r="F27" s="37"/>
      <c r="G27" s="37"/>
      <c r="H27" s="37"/>
    </row>
    <row r="28" spans="1:10" ht="15" customHeight="1" x14ac:dyDescent="0.25">
      <c r="A28" s="43" t="s">
        <v>21</v>
      </c>
      <c r="B28" s="43" t="s">
        <v>45</v>
      </c>
      <c r="C28" s="43" t="s">
        <v>47</v>
      </c>
      <c r="D28" s="43" t="s">
        <v>48</v>
      </c>
      <c r="E28" s="43" t="s">
        <v>53</v>
      </c>
      <c r="F28" s="43" t="s">
        <v>54</v>
      </c>
      <c r="G28" s="43" t="s">
        <v>51</v>
      </c>
      <c r="H28" s="43" t="s">
        <v>52</v>
      </c>
    </row>
    <row r="29" spans="1:10" ht="22.5" customHeight="1" x14ac:dyDescent="0.25">
      <c r="A29" s="43"/>
      <c r="B29" s="43"/>
      <c r="C29" s="43"/>
      <c r="D29" s="44"/>
      <c r="E29" s="44"/>
      <c r="F29" s="44"/>
      <c r="G29" s="43"/>
      <c r="H29" s="43"/>
    </row>
    <row r="30" spans="1:10" x14ac:dyDescent="0.25">
      <c r="A30" s="15" t="s">
        <v>22</v>
      </c>
      <c r="B30" s="46">
        <v>287763</v>
      </c>
      <c r="C30" s="46">
        <v>374791</v>
      </c>
      <c r="D30" s="46">
        <v>455846</v>
      </c>
      <c r="E30" s="46">
        <v>424611</v>
      </c>
      <c r="F30" s="46">
        <v>440952</v>
      </c>
      <c r="G30" s="46">
        <v>470662</v>
      </c>
      <c r="H30" s="46">
        <v>477670</v>
      </c>
    </row>
    <row r="31" spans="1:10" ht="15.75" thickBot="1" x14ac:dyDescent="0.3">
      <c r="A31" s="15" t="s">
        <v>23</v>
      </c>
      <c r="B31" s="46">
        <v>570557</v>
      </c>
      <c r="C31" s="46">
        <v>679930</v>
      </c>
      <c r="D31" s="46">
        <v>29000</v>
      </c>
      <c r="E31" s="46">
        <v>338789</v>
      </c>
      <c r="F31" s="46">
        <v>285000</v>
      </c>
      <c r="G31" s="16"/>
      <c r="H31" s="16"/>
    </row>
    <row r="32" spans="1:10" ht="15.75" thickBot="1" x14ac:dyDescent="0.3">
      <c r="A32" s="24" t="s">
        <v>24</v>
      </c>
      <c r="B32" s="25">
        <v>308550</v>
      </c>
      <c r="C32" s="25">
        <v>0</v>
      </c>
      <c r="D32" s="25">
        <v>375000</v>
      </c>
      <c r="E32" s="25">
        <v>577124</v>
      </c>
      <c r="F32" s="25"/>
      <c r="G32" s="25"/>
      <c r="H32" s="25"/>
      <c r="J32" s="23"/>
    </row>
    <row r="33" spans="1:8" ht="15.75" thickBot="1" x14ac:dyDescent="0.3">
      <c r="A33" s="19" t="s">
        <v>25</v>
      </c>
      <c r="B33" s="26">
        <f t="shared" ref="B33" si="7">SUM(B30:B32)</f>
        <v>1166870</v>
      </c>
      <c r="C33" s="26">
        <f t="shared" ref="C33:H33" si="8">SUM(C30:C32)</f>
        <v>1054721</v>
      </c>
      <c r="D33" s="26">
        <f t="shared" ref="D33" si="9">SUM(D30:D32)</f>
        <v>859846</v>
      </c>
      <c r="E33" s="26">
        <f t="shared" si="8"/>
        <v>1340524</v>
      </c>
      <c r="F33" s="26">
        <f t="shared" si="8"/>
        <v>725952</v>
      </c>
      <c r="G33" s="26">
        <f t="shared" si="8"/>
        <v>470662</v>
      </c>
      <c r="H33" s="27">
        <f t="shared" si="8"/>
        <v>477670</v>
      </c>
    </row>
    <row r="34" spans="1:8" x14ac:dyDescent="0.25">
      <c r="A34" s="42" t="s">
        <v>26</v>
      </c>
      <c r="B34" s="37"/>
      <c r="C34" s="37"/>
      <c r="D34" s="37"/>
      <c r="E34" s="37"/>
      <c r="F34" s="37"/>
      <c r="G34" s="37"/>
      <c r="H34" s="37"/>
    </row>
    <row r="35" spans="1:8" x14ac:dyDescent="0.25">
      <c r="A35" s="37"/>
      <c r="B35" s="37"/>
      <c r="C35" s="37"/>
      <c r="D35" s="37"/>
      <c r="E35" s="37"/>
      <c r="F35" s="37"/>
      <c r="G35" s="37"/>
      <c r="H35" s="37"/>
    </row>
    <row r="36" spans="1:8" ht="15.75" thickBot="1" x14ac:dyDescent="0.3">
      <c r="A36" s="1" t="s">
        <v>0</v>
      </c>
      <c r="B36" s="1"/>
      <c r="C36" s="1"/>
      <c r="D36" s="1"/>
      <c r="E36" s="1"/>
      <c r="F36" s="1"/>
      <c r="G36" s="1"/>
      <c r="H36" s="1"/>
    </row>
    <row r="37" spans="1:8" x14ac:dyDescent="0.25">
      <c r="A37" s="28" t="s">
        <v>11</v>
      </c>
      <c r="B37" s="47">
        <v>653163</v>
      </c>
      <c r="C37" s="47">
        <v>677283</v>
      </c>
      <c r="D37" s="47">
        <v>641529</v>
      </c>
      <c r="E37" s="47">
        <v>740458</v>
      </c>
      <c r="F37" s="47">
        <v>640585</v>
      </c>
      <c r="G37" s="47">
        <v>643155</v>
      </c>
      <c r="H37" s="49">
        <v>632135</v>
      </c>
    </row>
    <row r="38" spans="1:8" x14ac:dyDescent="0.25">
      <c r="A38" s="29" t="s">
        <v>13</v>
      </c>
      <c r="B38" s="46">
        <v>585994</v>
      </c>
      <c r="C38" s="46">
        <v>173276</v>
      </c>
      <c r="D38" s="46">
        <v>575000</v>
      </c>
      <c r="E38" s="46">
        <v>894053</v>
      </c>
      <c r="F38" s="46">
        <v>50000</v>
      </c>
      <c r="G38" s="46">
        <v>50000</v>
      </c>
      <c r="H38" s="50">
        <v>50000</v>
      </c>
    </row>
    <row r="39" spans="1:8" ht="15.75" thickBot="1" x14ac:dyDescent="0.3">
      <c r="A39" s="31" t="s">
        <v>27</v>
      </c>
      <c r="B39" s="48">
        <v>285299</v>
      </c>
      <c r="C39" s="48">
        <v>511257</v>
      </c>
      <c r="D39" s="48">
        <v>90000</v>
      </c>
      <c r="E39" s="48">
        <v>10873</v>
      </c>
      <c r="F39" s="48">
        <v>235000</v>
      </c>
      <c r="G39" s="25"/>
      <c r="H39" s="34"/>
    </row>
    <row r="40" spans="1:8" ht="15.75" thickBot="1" x14ac:dyDescent="0.3">
      <c r="A40" s="28" t="s">
        <v>41</v>
      </c>
      <c r="B40" s="48">
        <v>9113</v>
      </c>
      <c r="C40" s="48">
        <v>13018</v>
      </c>
      <c r="D40" s="48">
        <v>13500</v>
      </c>
      <c r="E40" s="48">
        <v>18102</v>
      </c>
      <c r="F40" s="48">
        <v>17500</v>
      </c>
      <c r="G40" s="48">
        <v>17500</v>
      </c>
      <c r="H40" s="51">
        <v>18000</v>
      </c>
    </row>
    <row r="41" spans="1:8" ht="15.75" thickBot="1" x14ac:dyDescent="0.3">
      <c r="A41" s="6" t="s">
        <v>28</v>
      </c>
      <c r="B41" s="35">
        <f t="shared" ref="B41" si="10">SUM(B37:B40)</f>
        <v>1533569</v>
      </c>
      <c r="C41" s="35">
        <f t="shared" ref="C41:H41" si="11">SUM(C37:C40)</f>
        <v>1374834</v>
      </c>
      <c r="D41" s="35">
        <f t="shared" ref="D41" si="12">SUM(D37:D40)</f>
        <v>1320029</v>
      </c>
      <c r="E41" s="35">
        <f t="shared" si="11"/>
        <v>1663486</v>
      </c>
      <c r="F41" s="35">
        <f t="shared" si="11"/>
        <v>943085</v>
      </c>
      <c r="G41" s="35">
        <f t="shared" si="11"/>
        <v>710655</v>
      </c>
      <c r="H41" s="36">
        <f t="shared" si="11"/>
        <v>700135</v>
      </c>
    </row>
    <row r="42" spans="1:8" x14ac:dyDescent="0.25">
      <c r="A42" s="1" t="s">
        <v>20</v>
      </c>
      <c r="B42" s="1"/>
      <c r="C42" s="1"/>
      <c r="D42" s="1"/>
      <c r="E42" s="1"/>
      <c r="F42" s="1"/>
      <c r="G42" s="1"/>
      <c r="H42" s="1"/>
    </row>
    <row r="43" spans="1:8" ht="15.75" thickBot="1" x14ac:dyDescent="0.3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28" t="s">
        <v>29</v>
      </c>
      <c r="B44" s="47">
        <v>287763</v>
      </c>
      <c r="C44" s="47">
        <v>374791</v>
      </c>
      <c r="D44" s="47">
        <v>455846</v>
      </c>
      <c r="E44" s="47">
        <v>424611</v>
      </c>
      <c r="F44" s="47">
        <v>440952</v>
      </c>
      <c r="G44" s="47">
        <v>470662</v>
      </c>
      <c r="H44" s="49">
        <v>477670</v>
      </c>
    </row>
    <row r="45" spans="1:8" x14ac:dyDescent="0.25">
      <c r="A45" s="29" t="s">
        <v>30</v>
      </c>
      <c r="B45" s="46">
        <v>570557</v>
      </c>
      <c r="C45" s="46">
        <v>679930</v>
      </c>
      <c r="D45" s="46">
        <v>290000</v>
      </c>
      <c r="E45" s="46">
        <v>338789</v>
      </c>
      <c r="F45" s="46">
        <v>285000</v>
      </c>
      <c r="G45" s="16"/>
      <c r="H45" s="30"/>
    </row>
    <row r="46" spans="1:8" ht="15.75" thickBot="1" x14ac:dyDescent="0.3">
      <c r="A46" s="31" t="s">
        <v>31</v>
      </c>
      <c r="B46" s="25">
        <v>308550</v>
      </c>
      <c r="C46" s="25">
        <v>0</v>
      </c>
      <c r="D46" s="25">
        <v>375000</v>
      </c>
      <c r="E46" s="48">
        <v>577124</v>
      </c>
      <c r="F46" s="25">
        <v>0</v>
      </c>
      <c r="G46" s="25"/>
      <c r="H46" s="34"/>
    </row>
    <row r="47" spans="1:8" ht="15.75" thickBot="1" x14ac:dyDescent="0.3">
      <c r="A47" s="31" t="s">
        <v>42</v>
      </c>
      <c r="B47" s="32">
        <v>175155</v>
      </c>
      <c r="C47" s="32">
        <v>185158</v>
      </c>
      <c r="D47" s="32">
        <v>199183</v>
      </c>
      <c r="E47" s="32">
        <v>194098</v>
      </c>
      <c r="F47" s="32">
        <v>217133</v>
      </c>
      <c r="G47" s="32">
        <v>217733</v>
      </c>
      <c r="H47" s="33">
        <v>198383</v>
      </c>
    </row>
    <row r="48" spans="1:8" x14ac:dyDescent="0.25">
      <c r="A48" s="6" t="s">
        <v>32</v>
      </c>
      <c r="B48" s="13">
        <f t="shared" ref="B48" si="13">SUM(B44:B47)</f>
        <v>1342025</v>
      </c>
      <c r="C48" s="13">
        <f t="shared" ref="C48:H48" si="14">SUM(C44:C47)</f>
        <v>1239879</v>
      </c>
      <c r="D48" s="13">
        <f t="shared" ref="D48" si="15">SUM(D44:D47)</f>
        <v>1320029</v>
      </c>
      <c r="E48" s="13">
        <f t="shared" si="14"/>
        <v>1534622</v>
      </c>
      <c r="F48" s="13">
        <f t="shared" si="14"/>
        <v>943085</v>
      </c>
      <c r="G48" s="13">
        <f t="shared" si="14"/>
        <v>688395</v>
      </c>
      <c r="H48" s="13">
        <f t="shared" si="14"/>
        <v>676053</v>
      </c>
    </row>
    <row r="50" spans="1:1" x14ac:dyDescent="0.25">
      <c r="A50" t="s">
        <v>56</v>
      </c>
    </row>
    <row r="51" spans="1:1" x14ac:dyDescent="0.25">
      <c r="A51" t="s">
        <v>57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5"/>
  <sheetViews>
    <sheetView workbookViewId="0">
      <selection activeCell="A9" sqref="A9:H9"/>
    </sheetView>
  </sheetViews>
  <sheetFormatPr defaultRowHeight="15" x14ac:dyDescent="0.25"/>
  <cols>
    <col min="1" max="1" width="21.140625" customWidth="1"/>
    <col min="2" max="2" width="51.5703125" customWidth="1"/>
  </cols>
  <sheetData>
    <row r="1" spans="1:8" x14ac:dyDescent="0.25">
      <c r="A1" t="s">
        <v>33</v>
      </c>
    </row>
    <row r="2" spans="1:8" x14ac:dyDescent="0.25">
      <c r="A2" t="s">
        <v>34</v>
      </c>
    </row>
    <row r="3" spans="1:8" x14ac:dyDescent="0.25">
      <c r="A3" t="s">
        <v>35</v>
      </c>
    </row>
    <row r="4" spans="1:8" x14ac:dyDescent="0.25">
      <c r="B4" s="14" t="s">
        <v>36</v>
      </c>
    </row>
    <row r="6" spans="1:8" x14ac:dyDescent="0.25">
      <c r="A6" s="53" t="s">
        <v>0</v>
      </c>
      <c r="B6" s="53"/>
      <c r="C6" s="53"/>
      <c r="D6" s="53"/>
      <c r="E6" s="53"/>
      <c r="F6" s="53"/>
      <c r="G6" s="53"/>
      <c r="H6" s="53"/>
    </row>
    <row r="7" spans="1:8" x14ac:dyDescent="0.25">
      <c r="A7" s="2" t="s">
        <v>6</v>
      </c>
      <c r="B7" s="55" t="s">
        <v>7</v>
      </c>
      <c r="C7" s="55" t="s">
        <v>1</v>
      </c>
      <c r="D7" s="55" t="s">
        <v>2</v>
      </c>
      <c r="E7" s="55" t="s">
        <v>3</v>
      </c>
      <c r="F7" s="55" t="s">
        <v>3</v>
      </c>
      <c r="G7" s="55" t="s">
        <v>4</v>
      </c>
      <c r="H7" s="55" t="s">
        <v>5</v>
      </c>
    </row>
    <row r="8" spans="1:8" x14ac:dyDescent="0.25">
      <c r="A8" s="2"/>
      <c r="B8" s="55"/>
      <c r="C8" s="55"/>
      <c r="D8" s="55"/>
      <c r="E8" s="56"/>
      <c r="F8" s="56"/>
      <c r="G8" s="55"/>
      <c r="H8" s="55"/>
    </row>
    <row r="9" spans="1:8" x14ac:dyDescent="0.25">
      <c r="A9" s="54" t="s">
        <v>11</v>
      </c>
      <c r="B9" s="54"/>
      <c r="C9" s="54"/>
      <c r="D9" s="54"/>
      <c r="E9" s="54"/>
      <c r="F9" s="54"/>
      <c r="G9" s="54"/>
      <c r="H9" s="54"/>
    </row>
    <row r="10" spans="1:8" x14ac:dyDescent="0.25">
      <c r="A10" t="s">
        <v>10</v>
      </c>
      <c r="B10" s="1"/>
      <c r="C10" s="1">
        <v>1</v>
      </c>
      <c r="D10" s="1">
        <v>1</v>
      </c>
      <c r="E10" s="1"/>
      <c r="F10" s="1"/>
      <c r="G10" s="1"/>
      <c r="H10" s="1"/>
    </row>
    <row r="11" spans="1:8" x14ac:dyDescent="0.25">
      <c r="A11" t="s">
        <v>8</v>
      </c>
      <c r="B11" s="1">
        <v>2</v>
      </c>
      <c r="C11" s="1">
        <v>1</v>
      </c>
      <c r="D11" s="1">
        <v>1</v>
      </c>
      <c r="E11" s="1">
        <v>1</v>
      </c>
      <c r="F11" s="1">
        <v>4</v>
      </c>
      <c r="G11" s="1">
        <v>1</v>
      </c>
      <c r="H11" s="1">
        <v>2</v>
      </c>
    </row>
    <row r="12" spans="1:8" x14ac:dyDescent="0.25">
      <c r="A12" t="s">
        <v>9</v>
      </c>
      <c r="B12" s="1">
        <v>2</v>
      </c>
      <c r="C12" s="1"/>
      <c r="D12" s="1"/>
      <c r="E12" s="1"/>
      <c r="F12" s="1"/>
      <c r="G12" s="1"/>
      <c r="H12" s="1"/>
    </row>
    <row r="13" spans="1:8" x14ac:dyDescent="0.25">
      <c r="A13" t="s">
        <v>12</v>
      </c>
      <c r="B13" s="4">
        <f t="shared" ref="B13:H13" si="0">SUM(B10:B12)</f>
        <v>4</v>
      </c>
      <c r="C13" s="1">
        <f t="shared" si="0"/>
        <v>2</v>
      </c>
      <c r="D13" s="1">
        <f t="shared" si="0"/>
        <v>2</v>
      </c>
      <c r="E13" s="1">
        <f t="shared" si="0"/>
        <v>1</v>
      </c>
      <c r="F13" s="1">
        <f t="shared" si="0"/>
        <v>4</v>
      </c>
      <c r="G13" s="1">
        <f t="shared" si="0"/>
        <v>1</v>
      </c>
      <c r="H13" s="1">
        <f t="shared" si="0"/>
        <v>2</v>
      </c>
    </row>
    <row r="14" spans="1:8" x14ac:dyDescent="0.25">
      <c r="A14" s="54" t="s">
        <v>13</v>
      </c>
      <c r="B14" s="54"/>
      <c r="C14" s="54"/>
      <c r="D14" s="54"/>
      <c r="E14" s="54"/>
      <c r="F14" s="54"/>
      <c r="G14" s="54"/>
      <c r="H14" s="54"/>
    </row>
    <row r="15" spans="1:8" x14ac:dyDescent="0.25">
      <c r="A15" s="54"/>
      <c r="B15" s="54"/>
      <c r="C15" s="54"/>
      <c r="D15" s="54"/>
      <c r="E15" s="54"/>
      <c r="F15" s="54"/>
      <c r="G15" s="54"/>
      <c r="H15" s="54"/>
    </row>
    <row r="16" spans="1:8" x14ac:dyDescent="0.25">
      <c r="A16" t="s">
        <v>14</v>
      </c>
      <c r="B16" s="5">
        <v>2</v>
      </c>
      <c r="C16" s="3">
        <v>2</v>
      </c>
      <c r="D16" s="3">
        <v>1</v>
      </c>
      <c r="E16" s="3">
        <v>2</v>
      </c>
      <c r="F16" s="3"/>
      <c r="G16" s="3"/>
      <c r="H16" s="3"/>
    </row>
    <row r="17" spans="1:8" x14ac:dyDescent="0.25">
      <c r="A17" t="s">
        <v>9</v>
      </c>
      <c r="B17" s="5">
        <v>3</v>
      </c>
      <c r="C17" s="3"/>
      <c r="D17" s="3"/>
      <c r="E17" s="3"/>
      <c r="F17" s="3">
        <v>1</v>
      </c>
      <c r="G17" s="3">
        <v>1</v>
      </c>
      <c r="H17" s="3">
        <v>1</v>
      </c>
    </row>
    <row r="18" spans="1:8" x14ac:dyDescent="0.25">
      <c r="A18" t="s">
        <v>15</v>
      </c>
      <c r="B18" s="5">
        <f t="shared" ref="B18:H18" si="1">SUM(B16:B17)</f>
        <v>5</v>
      </c>
      <c r="C18" s="3">
        <f t="shared" si="1"/>
        <v>2</v>
      </c>
      <c r="D18" s="3">
        <f t="shared" si="1"/>
        <v>1</v>
      </c>
      <c r="E18" s="3">
        <f t="shared" si="1"/>
        <v>2</v>
      </c>
      <c r="F18" s="3">
        <f t="shared" si="1"/>
        <v>1</v>
      </c>
      <c r="G18" s="3">
        <f t="shared" si="1"/>
        <v>1</v>
      </c>
      <c r="H18" s="3">
        <f t="shared" si="1"/>
        <v>1</v>
      </c>
    </row>
    <row r="19" spans="1:8" x14ac:dyDescent="0.25">
      <c r="A19" s="54" t="s">
        <v>16</v>
      </c>
      <c r="B19" s="54"/>
      <c r="C19" s="54"/>
      <c r="D19" s="54"/>
      <c r="E19" s="54"/>
      <c r="F19" s="54"/>
      <c r="G19" s="54"/>
      <c r="H19" s="54"/>
    </row>
    <row r="20" spans="1:8" x14ac:dyDescent="0.25">
      <c r="A20" s="54"/>
      <c r="B20" s="54"/>
      <c r="C20" s="54"/>
      <c r="D20" s="54"/>
      <c r="E20" s="54"/>
      <c r="F20" s="54"/>
      <c r="G20" s="54"/>
      <c r="H20" s="54"/>
    </row>
    <row r="21" spans="1:8" x14ac:dyDescent="0.25">
      <c r="A21" s="56" t="s">
        <v>17</v>
      </c>
      <c r="B21" s="54">
        <v>4</v>
      </c>
      <c r="C21" s="54">
        <v>1</v>
      </c>
      <c r="D21" s="54">
        <v>1</v>
      </c>
      <c r="E21" s="54">
        <v>1</v>
      </c>
      <c r="F21" s="54">
        <v>1</v>
      </c>
      <c r="G21" s="54">
        <v>1</v>
      </c>
      <c r="H21" s="54">
        <v>1</v>
      </c>
    </row>
    <row r="22" spans="1:8" x14ac:dyDescent="0.25">
      <c r="A22" s="56"/>
      <c r="B22" s="54"/>
      <c r="C22" s="54"/>
      <c r="D22" s="54"/>
      <c r="E22" s="54"/>
      <c r="F22" s="54"/>
      <c r="G22" s="54"/>
      <c r="H22" s="54"/>
    </row>
    <row r="23" spans="1:8" x14ac:dyDescent="0.25">
      <c r="A23" t="s">
        <v>18</v>
      </c>
      <c r="B23" s="4">
        <f t="shared" ref="B23:H23" si="2">SUM(B21)</f>
        <v>4</v>
      </c>
      <c r="C23" s="4">
        <f t="shared" si="2"/>
        <v>1</v>
      </c>
      <c r="D23" s="1">
        <f t="shared" si="2"/>
        <v>1</v>
      </c>
      <c r="E23" s="1">
        <f t="shared" si="2"/>
        <v>1</v>
      </c>
      <c r="F23" s="1">
        <f t="shared" si="2"/>
        <v>1</v>
      </c>
      <c r="G23" s="1">
        <f t="shared" si="2"/>
        <v>1</v>
      </c>
      <c r="H23" s="1">
        <f t="shared" si="2"/>
        <v>1</v>
      </c>
    </row>
    <row r="24" spans="1:8" x14ac:dyDescent="0.25">
      <c r="A24" s="7" t="s">
        <v>19</v>
      </c>
      <c r="B24" s="10">
        <f>SUM(B13,B18,B23)</f>
        <v>13</v>
      </c>
      <c r="C24" s="9">
        <f>SUM(C18,C23,C13)</f>
        <v>5</v>
      </c>
      <c r="D24" s="10">
        <f>SUM(D13,D18,D23)</f>
        <v>4</v>
      </c>
      <c r="E24" s="8">
        <f>SUM(E13,E18,E23)</f>
        <v>4</v>
      </c>
      <c r="F24" s="8">
        <f>SUM(F13,F18,F23)</f>
        <v>6</v>
      </c>
      <c r="G24" s="8">
        <f>SUM(G13,G18,G23)</f>
        <v>3</v>
      </c>
      <c r="H24" s="8">
        <f>SUM(H13,H18,H23)</f>
        <v>4</v>
      </c>
    </row>
    <row r="25" spans="1:8" x14ac:dyDescent="0.25">
      <c r="A25" s="53" t="s">
        <v>20</v>
      </c>
      <c r="B25" s="53"/>
      <c r="C25" s="53"/>
      <c r="D25" s="53"/>
      <c r="E25" s="53"/>
      <c r="F25" s="53"/>
      <c r="G25" s="53"/>
      <c r="H25" s="53"/>
    </row>
    <row r="26" spans="1:8" x14ac:dyDescent="0.25">
      <c r="A26" s="53"/>
      <c r="B26" s="53"/>
      <c r="C26" s="53"/>
      <c r="D26" s="53"/>
      <c r="E26" s="53"/>
      <c r="F26" s="53"/>
      <c r="G26" s="53"/>
      <c r="H26" s="53"/>
    </row>
    <row r="27" spans="1:8" x14ac:dyDescent="0.25">
      <c r="A27" s="55" t="s">
        <v>21</v>
      </c>
      <c r="B27" s="55" t="s">
        <v>7</v>
      </c>
      <c r="C27" s="55" t="s">
        <v>1</v>
      </c>
      <c r="D27" s="55" t="s">
        <v>2</v>
      </c>
      <c r="E27" s="55" t="s">
        <v>3</v>
      </c>
      <c r="F27" s="55" t="s">
        <v>3</v>
      </c>
      <c r="G27" s="55" t="s">
        <v>4</v>
      </c>
      <c r="H27" s="55" t="s">
        <v>5</v>
      </c>
    </row>
    <row r="28" spans="1:8" x14ac:dyDescent="0.25">
      <c r="A28" s="55"/>
      <c r="B28" s="55"/>
      <c r="C28" s="55"/>
      <c r="D28" s="55"/>
      <c r="E28" s="56"/>
      <c r="F28" s="56"/>
      <c r="G28" s="55"/>
      <c r="H28" s="55"/>
    </row>
    <row r="29" spans="1:8" x14ac:dyDescent="0.25">
      <c r="A29" t="s">
        <v>22</v>
      </c>
      <c r="B29" s="3"/>
      <c r="C29" s="3"/>
      <c r="D29" s="3">
        <v>1</v>
      </c>
      <c r="E29" s="3">
        <v>1</v>
      </c>
      <c r="F29" s="3">
        <v>1</v>
      </c>
      <c r="G29" s="3">
        <v>1</v>
      </c>
      <c r="H29" s="3">
        <v>1</v>
      </c>
    </row>
    <row r="30" spans="1:8" x14ac:dyDescent="0.25">
      <c r="A30" t="s">
        <v>23</v>
      </c>
      <c r="B30" s="3">
        <v>2</v>
      </c>
      <c r="C30" s="3">
        <v>1</v>
      </c>
      <c r="D30" s="3">
        <v>1</v>
      </c>
      <c r="E30" s="3">
        <v>1</v>
      </c>
      <c r="F30" s="3">
        <v>1</v>
      </c>
      <c r="G30" s="3"/>
      <c r="H30" s="3">
        <v>1</v>
      </c>
    </row>
    <row r="31" spans="1:8" x14ac:dyDescent="0.25">
      <c r="A31" t="s">
        <v>24</v>
      </c>
      <c r="B31" s="3"/>
      <c r="C31" s="3"/>
      <c r="D31" s="3">
        <v>1</v>
      </c>
      <c r="E31" s="3"/>
      <c r="F31" s="3"/>
      <c r="G31" s="3">
        <v>1</v>
      </c>
      <c r="H31" s="3">
        <v>1</v>
      </c>
    </row>
    <row r="32" spans="1:8" x14ac:dyDescent="0.25">
      <c r="A32" s="7" t="s">
        <v>25</v>
      </c>
      <c r="B32" s="12">
        <f t="shared" ref="B32:H32" si="3">SUM(B29:B31)</f>
        <v>2</v>
      </c>
      <c r="C32" s="11">
        <f t="shared" si="3"/>
        <v>1</v>
      </c>
      <c r="D32" s="11">
        <f t="shared" si="3"/>
        <v>3</v>
      </c>
      <c r="E32" s="11">
        <f t="shared" si="3"/>
        <v>2</v>
      </c>
      <c r="F32" s="11">
        <f t="shared" si="3"/>
        <v>2</v>
      </c>
      <c r="G32" s="11">
        <f t="shared" si="3"/>
        <v>2</v>
      </c>
      <c r="H32" s="11">
        <f t="shared" si="3"/>
        <v>3</v>
      </c>
    </row>
    <row r="33" spans="1:8" x14ac:dyDescent="0.25">
      <c r="A33" s="52" t="s">
        <v>26</v>
      </c>
      <c r="B33" s="53"/>
      <c r="C33" s="53"/>
      <c r="D33" s="53"/>
      <c r="E33" s="53"/>
      <c r="F33" s="53"/>
      <c r="G33" s="53"/>
      <c r="H33" s="53"/>
    </row>
    <row r="34" spans="1:8" x14ac:dyDescent="0.25">
      <c r="A34" s="53"/>
      <c r="B34" s="53"/>
      <c r="C34" s="53"/>
      <c r="D34" s="53"/>
      <c r="E34" s="53"/>
      <c r="F34" s="53"/>
      <c r="G34" s="53"/>
      <c r="H34" s="53"/>
    </row>
    <row r="35" spans="1:8" x14ac:dyDescent="0.25">
      <c r="A35" s="54" t="s">
        <v>0</v>
      </c>
      <c r="B35" s="54"/>
      <c r="C35" s="54"/>
      <c r="D35" s="54"/>
      <c r="E35" s="54"/>
      <c r="F35" s="54"/>
      <c r="G35" s="54"/>
      <c r="H35" s="54"/>
    </row>
    <row r="36" spans="1:8" x14ac:dyDescent="0.25">
      <c r="A36" t="s">
        <v>11</v>
      </c>
      <c r="B36" s="3">
        <v>1</v>
      </c>
      <c r="C36" s="3"/>
      <c r="D36" s="3">
        <v>1</v>
      </c>
      <c r="E36" s="3">
        <v>1</v>
      </c>
      <c r="F36" s="3">
        <v>1</v>
      </c>
      <c r="G36" s="3"/>
      <c r="H36" s="3">
        <v>1</v>
      </c>
    </row>
    <row r="37" spans="1:8" x14ac:dyDescent="0.25">
      <c r="A37" t="s">
        <v>13</v>
      </c>
      <c r="B37" s="3">
        <v>1</v>
      </c>
      <c r="C37" s="3">
        <v>1</v>
      </c>
      <c r="D37" s="3">
        <v>1</v>
      </c>
      <c r="E37" s="3"/>
      <c r="F37" s="3">
        <v>1</v>
      </c>
      <c r="G37" s="3">
        <v>1</v>
      </c>
      <c r="H37" s="3">
        <v>1</v>
      </c>
    </row>
    <row r="38" spans="1:8" x14ac:dyDescent="0.25">
      <c r="A38" t="s">
        <v>27</v>
      </c>
      <c r="B38" s="3"/>
      <c r="C38" s="3">
        <v>1</v>
      </c>
      <c r="D38" s="3">
        <v>1</v>
      </c>
      <c r="E38" s="3">
        <v>1</v>
      </c>
      <c r="F38" s="3"/>
      <c r="G38" s="3">
        <v>1</v>
      </c>
      <c r="H38" s="3"/>
    </row>
    <row r="39" spans="1:8" x14ac:dyDescent="0.25">
      <c r="A39" s="6" t="s">
        <v>28</v>
      </c>
      <c r="B39" s="13">
        <f t="shared" ref="B39:H39" si="4">SUM(B36:B38)</f>
        <v>2</v>
      </c>
      <c r="C39" s="13">
        <f t="shared" si="4"/>
        <v>2</v>
      </c>
      <c r="D39" s="13">
        <f t="shared" si="4"/>
        <v>3</v>
      </c>
      <c r="E39" s="13">
        <f t="shared" si="4"/>
        <v>2</v>
      </c>
      <c r="F39" s="13">
        <f t="shared" si="4"/>
        <v>2</v>
      </c>
      <c r="G39" s="13">
        <f t="shared" si="4"/>
        <v>2</v>
      </c>
      <c r="H39" s="13">
        <f t="shared" si="4"/>
        <v>2</v>
      </c>
    </row>
    <row r="40" spans="1:8" x14ac:dyDescent="0.25">
      <c r="A40" s="54" t="s">
        <v>20</v>
      </c>
      <c r="B40" s="54"/>
      <c r="C40" s="54"/>
      <c r="D40" s="54"/>
      <c r="E40" s="54"/>
      <c r="F40" s="54"/>
      <c r="G40" s="54"/>
      <c r="H40" s="54"/>
    </row>
    <row r="41" spans="1:8" x14ac:dyDescent="0.25">
      <c r="A41" s="54"/>
      <c r="B41" s="54"/>
      <c r="C41" s="54"/>
      <c r="D41" s="54"/>
      <c r="E41" s="54"/>
      <c r="F41" s="54"/>
      <c r="G41" s="54"/>
      <c r="H41" s="54"/>
    </row>
    <row r="42" spans="1:8" x14ac:dyDescent="0.25">
      <c r="A42" t="s">
        <v>29</v>
      </c>
      <c r="B42" s="3">
        <v>1</v>
      </c>
      <c r="C42" s="3">
        <v>1</v>
      </c>
      <c r="D42" s="3">
        <v>1</v>
      </c>
      <c r="E42" s="3">
        <v>1</v>
      </c>
      <c r="F42" s="3">
        <v>1</v>
      </c>
      <c r="G42" s="3">
        <v>1</v>
      </c>
      <c r="H42" s="3">
        <v>1</v>
      </c>
    </row>
    <row r="43" spans="1:8" x14ac:dyDescent="0.25">
      <c r="A43" t="s">
        <v>30</v>
      </c>
      <c r="B43" s="3"/>
      <c r="C43" s="3">
        <v>1</v>
      </c>
      <c r="D43" s="3">
        <v>1</v>
      </c>
      <c r="E43" s="3">
        <v>1</v>
      </c>
      <c r="F43" s="3">
        <v>1</v>
      </c>
      <c r="G43" s="3">
        <v>1</v>
      </c>
      <c r="H43" s="3"/>
    </row>
    <row r="44" spans="1:8" x14ac:dyDescent="0.25">
      <c r="A44" t="s">
        <v>31</v>
      </c>
      <c r="B44" s="3">
        <v>1</v>
      </c>
      <c r="C44" s="3"/>
      <c r="D44" s="3">
        <v>1</v>
      </c>
      <c r="E44" s="3">
        <v>1</v>
      </c>
      <c r="F44" s="3">
        <v>1</v>
      </c>
      <c r="G44" s="3">
        <v>1</v>
      </c>
      <c r="H44" s="3">
        <v>1</v>
      </c>
    </row>
    <row r="45" spans="1:8" x14ac:dyDescent="0.25">
      <c r="A45" s="6" t="s">
        <v>32</v>
      </c>
      <c r="B45" s="13">
        <f t="shared" ref="B45:H45" si="5">SUM(B42:B44)</f>
        <v>2</v>
      </c>
      <c r="C45" s="13">
        <f t="shared" si="5"/>
        <v>2</v>
      </c>
      <c r="D45" s="13">
        <f t="shared" si="5"/>
        <v>3</v>
      </c>
      <c r="E45" s="13">
        <f t="shared" si="5"/>
        <v>3</v>
      </c>
      <c r="F45" s="13">
        <f t="shared" si="5"/>
        <v>3</v>
      </c>
      <c r="G45" s="13">
        <f t="shared" si="5"/>
        <v>3</v>
      </c>
      <c r="H45" s="13">
        <f t="shared" si="5"/>
        <v>2</v>
      </c>
    </row>
  </sheetData>
  <mergeCells count="31">
    <mergeCell ref="A6:H6"/>
    <mergeCell ref="B7:B8"/>
    <mergeCell ref="C7:C8"/>
    <mergeCell ref="D7:D8"/>
    <mergeCell ref="E7:E8"/>
    <mergeCell ref="F7:F8"/>
    <mergeCell ref="G7:G8"/>
    <mergeCell ref="H7:H8"/>
    <mergeCell ref="A9:H9"/>
    <mergeCell ref="A14:H15"/>
    <mergeCell ref="A19:H20"/>
    <mergeCell ref="A21:A22"/>
    <mergeCell ref="B21:B22"/>
    <mergeCell ref="C21:C22"/>
    <mergeCell ref="D21:D22"/>
    <mergeCell ref="E21:E22"/>
    <mergeCell ref="F21:F22"/>
    <mergeCell ref="G21:G22"/>
    <mergeCell ref="A33:H34"/>
    <mergeCell ref="A35:H35"/>
    <mergeCell ref="A40:H41"/>
    <mergeCell ref="H21:H22"/>
    <mergeCell ref="A25:H26"/>
    <mergeCell ref="A27:A28"/>
    <mergeCell ref="B27:B28"/>
    <mergeCell ref="C27:C28"/>
    <mergeCell ref="D27:D28"/>
    <mergeCell ref="E27:E28"/>
    <mergeCell ref="F27:F28"/>
    <mergeCell ref="G27:G28"/>
    <mergeCell ref="H27:H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8"/>
  <sheetViews>
    <sheetView workbookViewId="0">
      <selection activeCell="D6" sqref="D6"/>
    </sheetView>
  </sheetViews>
  <sheetFormatPr defaultRowHeight="15" x14ac:dyDescent="0.25"/>
  <sheetData>
    <row r="1" spans="1:8" x14ac:dyDescent="0.25">
      <c r="A1" s="55" t="s">
        <v>37</v>
      </c>
      <c r="B1" s="55"/>
      <c r="C1" s="55"/>
    </row>
    <row r="2" spans="1:8" x14ac:dyDescent="0.25">
      <c r="A2" s="55"/>
      <c r="B2" s="55"/>
      <c r="C2" s="55"/>
    </row>
    <row r="3" spans="1:8" x14ac:dyDescent="0.25">
      <c r="A3" s="55"/>
      <c r="B3" s="55"/>
      <c r="C3" s="55"/>
    </row>
    <row r="4" spans="1:8" x14ac:dyDescent="0.25">
      <c r="A4" s="55"/>
      <c r="B4" s="55"/>
      <c r="C4" s="55"/>
    </row>
    <row r="5" spans="1:8" x14ac:dyDescent="0.25">
      <c r="A5" s="55"/>
      <c r="B5" s="55"/>
      <c r="C5" s="55"/>
    </row>
    <row r="9" spans="1:8" x14ac:dyDescent="0.25">
      <c r="A9" s="53" t="s">
        <v>0</v>
      </c>
      <c r="B9" s="53"/>
      <c r="C9" s="53"/>
      <c r="D9" s="53"/>
      <c r="E9" s="53"/>
      <c r="F9" s="53"/>
      <c r="G9" s="53"/>
      <c r="H9" s="53"/>
    </row>
    <row r="10" spans="1:8" x14ac:dyDescent="0.25">
      <c r="A10" s="2" t="s">
        <v>6</v>
      </c>
      <c r="B10" s="55" t="s">
        <v>7</v>
      </c>
      <c r="C10" s="55" t="s">
        <v>1</v>
      </c>
      <c r="D10" s="55" t="s">
        <v>2</v>
      </c>
      <c r="E10" s="55" t="s">
        <v>3</v>
      </c>
      <c r="F10" s="55" t="s">
        <v>3</v>
      </c>
      <c r="G10" s="55" t="s">
        <v>4</v>
      </c>
      <c r="H10" s="55" t="s">
        <v>5</v>
      </c>
    </row>
    <row r="11" spans="1:8" x14ac:dyDescent="0.25">
      <c r="A11" s="2"/>
      <c r="B11" s="55"/>
      <c r="C11" s="55"/>
      <c r="D11" s="55"/>
      <c r="E11" s="56"/>
      <c r="F11" s="56"/>
      <c r="G11" s="55"/>
      <c r="H11" s="55"/>
    </row>
    <row r="12" spans="1:8" x14ac:dyDescent="0.25">
      <c r="A12" s="54" t="s">
        <v>11</v>
      </c>
      <c r="B12" s="54"/>
      <c r="C12" s="54"/>
      <c r="D12" s="54"/>
      <c r="E12" s="54"/>
      <c r="F12" s="54"/>
      <c r="G12" s="54"/>
      <c r="H12" s="54"/>
    </row>
    <row r="13" spans="1:8" x14ac:dyDescent="0.25">
      <c r="A13" t="s">
        <v>10</v>
      </c>
      <c r="B13" s="1"/>
      <c r="C13" s="1">
        <v>1</v>
      </c>
      <c r="D13" s="1">
        <v>1</v>
      </c>
      <c r="E13" s="1"/>
      <c r="F13" s="1"/>
      <c r="G13" s="1"/>
      <c r="H13" s="1"/>
    </row>
    <row r="14" spans="1:8" x14ac:dyDescent="0.25">
      <c r="A14" t="s">
        <v>8</v>
      </c>
      <c r="B14" s="1">
        <v>2</v>
      </c>
      <c r="C14" s="1">
        <v>1</v>
      </c>
      <c r="D14" s="1">
        <v>1</v>
      </c>
      <c r="E14" s="1">
        <v>1</v>
      </c>
      <c r="F14" s="1">
        <v>4</v>
      </c>
      <c r="G14" s="1">
        <v>1</v>
      </c>
      <c r="H14" s="1">
        <v>2</v>
      </c>
    </row>
    <row r="15" spans="1:8" x14ac:dyDescent="0.25">
      <c r="A15" t="s">
        <v>9</v>
      </c>
      <c r="B15" s="1">
        <v>2</v>
      </c>
      <c r="C15" s="1"/>
      <c r="D15" s="1"/>
      <c r="E15" s="1"/>
      <c r="F15" s="1"/>
      <c r="G15" s="1"/>
      <c r="H15" s="1"/>
    </row>
    <row r="16" spans="1:8" x14ac:dyDescent="0.25">
      <c r="A16" t="s">
        <v>12</v>
      </c>
      <c r="B16" s="4">
        <f t="shared" ref="B16:H16" si="0">SUM(B13:B15)</f>
        <v>4</v>
      </c>
      <c r="C16" s="1">
        <f t="shared" si="0"/>
        <v>2</v>
      </c>
      <c r="D16" s="1">
        <f t="shared" si="0"/>
        <v>2</v>
      </c>
      <c r="E16" s="1">
        <f t="shared" si="0"/>
        <v>1</v>
      </c>
      <c r="F16" s="1">
        <f t="shared" si="0"/>
        <v>4</v>
      </c>
      <c r="G16" s="1">
        <f t="shared" si="0"/>
        <v>1</v>
      </c>
      <c r="H16" s="1">
        <f t="shared" si="0"/>
        <v>2</v>
      </c>
    </row>
    <row r="17" spans="1:8" x14ac:dyDescent="0.25">
      <c r="A17" s="54" t="s">
        <v>13</v>
      </c>
      <c r="B17" s="54"/>
      <c r="C17" s="54"/>
      <c r="D17" s="54"/>
      <c r="E17" s="54"/>
      <c r="F17" s="54"/>
      <c r="G17" s="54"/>
      <c r="H17" s="54"/>
    </row>
    <row r="18" spans="1:8" x14ac:dyDescent="0.25">
      <c r="A18" s="54"/>
      <c r="B18" s="54"/>
      <c r="C18" s="54"/>
      <c r="D18" s="54"/>
      <c r="E18" s="54"/>
      <c r="F18" s="54"/>
      <c r="G18" s="54"/>
      <c r="H18" s="54"/>
    </row>
    <row r="19" spans="1:8" x14ac:dyDescent="0.25">
      <c r="A19" t="s">
        <v>14</v>
      </c>
      <c r="B19" s="5">
        <v>2</v>
      </c>
      <c r="C19" s="3">
        <v>2</v>
      </c>
      <c r="D19" s="3">
        <v>1</v>
      </c>
      <c r="E19" s="3">
        <v>2</v>
      </c>
      <c r="F19" s="3"/>
      <c r="G19" s="3"/>
      <c r="H19" s="3"/>
    </row>
    <row r="20" spans="1:8" x14ac:dyDescent="0.25">
      <c r="A20" t="s">
        <v>9</v>
      </c>
      <c r="B20" s="5">
        <v>3</v>
      </c>
      <c r="C20" s="3"/>
      <c r="D20" s="3"/>
      <c r="E20" s="3"/>
      <c r="F20" s="3">
        <v>1</v>
      </c>
      <c r="G20" s="3">
        <v>1</v>
      </c>
      <c r="H20" s="3">
        <v>1</v>
      </c>
    </row>
    <row r="21" spans="1:8" x14ac:dyDescent="0.25">
      <c r="A21" t="s">
        <v>15</v>
      </c>
      <c r="B21" s="5">
        <f t="shared" ref="B21:H21" si="1">SUM(B19:B20)</f>
        <v>5</v>
      </c>
      <c r="C21" s="3">
        <f t="shared" si="1"/>
        <v>2</v>
      </c>
      <c r="D21" s="3">
        <f t="shared" si="1"/>
        <v>1</v>
      </c>
      <c r="E21" s="3">
        <f t="shared" si="1"/>
        <v>2</v>
      </c>
      <c r="F21" s="3">
        <f t="shared" si="1"/>
        <v>1</v>
      </c>
      <c r="G21" s="3">
        <f t="shared" si="1"/>
        <v>1</v>
      </c>
      <c r="H21" s="3">
        <f t="shared" si="1"/>
        <v>1</v>
      </c>
    </row>
    <row r="22" spans="1:8" x14ac:dyDescent="0.25">
      <c r="A22" s="54" t="s">
        <v>16</v>
      </c>
      <c r="B22" s="54"/>
      <c r="C22" s="54"/>
      <c r="D22" s="54"/>
      <c r="E22" s="54"/>
      <c r="F22" s="54"/>
      <c r="G22" s="54"/>
      <c r="H22" s="54"/>
    </row>
    <row r="23" spans="1:8" x14ac:dyDescent="0.25">
      <c r="A23" s="54"/>
      <c r="B23" s="54"/>
      <c r="C23" s="54"/>
      <c r="D23" s="54"/>
      <c r="E23" s="54"/>
      <c r="F23" s="54"/>
      <c r="G23" s="54"/>
      <c r="H23" s="54"/>
    </row>
    <row r="24" spans="1:8" x14ac:dyDescent="0.25">
      <c r="A24" s="56" t="s">
        <v>17</v>
      </c>
      <c r="B24" s="54">
        <v>4</v>
      </c>
      <c r="C24" s="54">
        <v>1</v>
      </c>
      <c r="D24" s="54">
        <v>1</v>
      </c>
      <c r="E24" s="54">
        <v>1</v>
      </c>
      <c r="F24" s="54">
        <v>1</v>
      </c>
      <c r="G24" s="54">
        <v>1</v>
      </c>
      <c r="H24" s="54">
        <v>1</v>
      </c>
    </row>
    <row r="25" spans="1:8" x14ac:dyDescent="0.25">
      <c r="A25" s="56"/>
      <c r="B25" s="54"/>
      <c r="C25" s="54"/>
      <c r="D25" s="54"/>
      <c r="E25" s="54"/>
      <c r="F25" s="54"/>
      <c r="G25" s="54"/>
      <c r="H25" s="54"/>
    </row>
    <row r="26" spans="1:8" x14ac:dyDescent="0.25">
      <c r="A26" t="s">
        <v>18</v>
      </c>
      <c r="B26" s="4">
        <f t="shared" ref="B26:H26" si="2">SUM(B24)</f>
        <v>4</v>
      </c>
      <c r="C26" s="4">
        <f t="shared" si="2"/>
        <v>1</v>
      </c>
      <c r="D26" s="1">
        <f t="shared" si="2"/>
        <v>1</v>
      </c>
      <c r="E26" s="1">
        <f t="shared" si="2"/>
        <v>1</v>
      </c>
      <c r="F26" s="1">
        <f t="shared" si="2"/>
        <v>1</v>
      </c>
      <c r="G26" s="1">
        <f t="shared" si="2"/>
        <v>1</v>
      </c>
      <c r="H26" s="1">
        <f t="shared" si="2"/>
        <v>1</v>
      </c>
    </row>
    <row r="27" spans="1:8" x14ac:dyDescent="0.25">
      <c r="A27" s="7" t="s">
        <v>19</v>
      </c>
      <c r="B27" s="10">
        <f>SUM(B16,B21,B26)</f>
        <v>13</v>
      </c>
      <c r="C27" s="9">
        <f>SUM(C21,C26,C16)</f>
        <v>5</v>
      </c>
      <c r="D27" s="10">
        <f>SUM(D16,D21,D26)</f>
        <v>4</v>
      </c>
      <c r="E27" s="8">
        <f>SUM(E16,E21,E26)</f>
        <v>4</v>
      </c>
      <c r="F27" s="8">
        <f>SUM(F16,F21,F26)</f>
        <v>6</v>
      </c>
      <c r="G27" s="8">
        <f>SUM(G16,G21,G26)</f>
        <v>3</v>
      </c>
      <c r="H27" s="8">
        <f>SUM(H16,H21,H26)</f>
        <v>4</v>
      </c>
    </row>
    <row r="28" spans="1:8" x14ac:dyDescent="0.25">
      <c r="A28" s="53" t="s">
        <v>20</v>
      </c>
      <c r="B28" s="53"/>
      <c r="C28" s="53"/>
      <c r="D28" s="53"/>
      <c r="E28" s="53"/>
      <c r="F28" s="53"/>
      <c r="G28" s="53"/>
      <c r="H28" s="53"/>
    </row>
    <row r="29" spans="1:8" x14ac:dyDescent="0.25">
      <c r="A29" s="53"/>
      <c r="B29" s="53"/>
      <c r="C29" s="53"/>
      <c r="D29" s="53"/>
      <c r="E29" s="53"/>
      <c r="F29" s="53"/>
      <c r="G29" s="53"/>
      <c r="H29" s="53"/>
    </row>
    <row r="30" spans="1:8" x14ac:dyDescent="0.25">
      <c r="A30" s="55" t="s">
        <v>21</v>
      </c>
      <c r="B30" s="55" t="s">
        <v>7</v>
      </c>
      <c r="C30" s="55" t="s">
        <v>1</v>
      </c>
      <c r="D30" s="55" t="s">
        <v>2</v>
      </c>
      <c r="E30" s="55" t="s">
        <v>3</v>
      </c>
      <c r="F30" s="55" t="s">
        <v>3</v>
      </c>
      <c r="G30" s="55" t="s">
        <v>4</v>
      </c>
      <c r="H30" s="55" t="s">
        <v>5</v>
      </c>
    </row>
    <row r="31" spans="1:8" x14ac:dyDescent="0.25">
      <c r="A31" s="55"/>
      <c r="B31" s="55"/>
      <c r="C31" s="55"/>
      <c r="D31" s="55"/>
      <c r="E31" s="56"/>
      <c r="F31" s="56"/>
      <c r="G31" s="55"/>
      <c r="H31" s="55"/>
    </row>
    <row r="32" spans="1:8" x14ac:dyDescent="0.25">
      <c r="A32" t="s">
        <v>22</v>
      </c>
      <c r="B32" s="3"/>
      <c r="C32" s="3"/>
      <c r="D32" s="3">
        <v>1</v>
      </c>
      <c r="E32" s="3">
        <v>1</v>
      </c>
      <c r="F32" s="3">
        <v>1</v>
      </c>
      <c r="G32" s="3">
        <v>1</v>
      </c>
      <c r="H32" s="3">
        <v>1</v>
      </c>
    </row>
    <row r="33" spans="1:8" x14ac:dyDescent="0.25">
      <c r="A33" t="s">
        <v>23</v>
      </c>
      <c r="B33" s="3">
        <v>2</v>
      </c>
      <c r="C33" s="3">
        <v>1</v>
      </c>
      <c r="D33" s="3">
        <v>1</v>
      </c>
      <c r="E33" s="3">
        <v>1</v>
      </c>
      <c r="F33" s="3">
        <v>1</v>
      </c>
      <c r="G33" s="3"/>
      <c r="H33" s="3">
        <v>1</v>
      </c>
    </row>
    <row r="34" spans="1:8" x14ac:dyDescent="0.25">
      <c r="A34" t="s">
        <v>24</v>
      </c>
      <c r="B34" s="3"/>
      <c r="C34" s="3"/>
      <c r="D34" s="3">
        <v>1</v>
      </c>
      <c r="E34" s="3"/>
      <c r="F34" s="3"/>
      <c r="G34" s="3">
        <v>1</v>
      </c>
      <c r="H34" s="3">
        <v>1</v>
      </c>
    </row>
    <row r="35" spans="1:8" x14ac:dyDescent="0.25">
      <c r="A35" s="7" t="s">
        <v>25</v>
      </c>
      <c r="B35" s="12">
        <f t="shared" ref="B35:H35" si="3">SUM(B32:B34)</f>
        <v>2</v>
      </c>
      <c r="C35" s="11">
        <f t="shared" si="3"/>
        <v>1</v>
      </c>
      <c r="D35" s="11">
        <f t="shared" si="3"/>
        <v>3</v>
      </c>
      <c r="E35" s="11">
        <f t="shared" si="3"/>
        <v>2</v>
      </c>
      <c r="F35" s="11">
        <f t="shared" si="3"/>
        <v>2</v>
      </c>
      <c r="G35" s="11">
        <f t="shared" si="3"/>
        <v>2</v>
      </c>
      <c r="H35" s="11">
        <f t="shared" si="3"/>
        <v>3</v>
      </c>
    </row>
    <row r="36" spans="1:8" x14ac:dyDescent="0.25">
      <c r="A36" s="52" t="s">
        <v>26</v>
      </c>
      <c r="B36" s="53"/>
      <c r="C36" s="53"/>
      <c r="D36" s="53"/>
      <c r="E36" s="53"/>
      <c r="F36" s="53"/>
      <c r="G36" s="53"/>
      <c r="H36" s="53"/>
    </row>
    <row r="37" spans="1:8" x14ac:dyDescent="0.25">
      <c r="A37" s="53"/>
      <c r="B37" s="53"/>
      <c r="C37" s="53"/>
      <c r="D37" s="53"/>
      <c r="E37" s="53"/>
      <c r="F37" s="53"/>
      <c r="G37" s="53"/>
      <c r="H37" s="53"/>
    </row>
    <row r="38" spans="1:8" x14ac:dyDescent="0.25">
      <c r="A38" s="54" t="s">
        <v>0</v>
      </c>
      <c r="B38" s="54"/>
      <c r="C38" s="54"/>
      <c r="D38" s="54"/>
      <c r="E38" s="54"/>
      <c r="F38" s="54"/>
      <c r="G38" s="54"/>
      <c r="H38" s="54"/>
    </row>
    <row r="39" spans="1:8" x14ac:dyDescent="0.25">
      <c r="A39" t="s">
        <v>11</v>
      </c>
      <c r="B39" s="3">
        <v>1</v>
      </c>
      <c r="C39" s="3"/>
      <c r="D39" s="3">
        <v>1</v>
      </c>
      <c r="E39" s="3">
        <v>1</v>
      </c>
      <c r="F39" s="3">
        <v>1</v>
      </c>
      <c r="G39" s="3"/>
      <c r="H39" s="3">
        <v>1</v>
      </c>
    </row>
    <row r="40" spans="1:8" x14ac:dyDescent="0.25">
      <c r="A40" t="s">
        <v>13</v>
      </c>
      <c r="B40" s="3">
        <v>1</v>
      </c>
      <c r="C40" s="3">
        <v>1</v>
      </c>
      <c r="D40" s="3">
        <v>1</v>
      </c>
      <c r="E40" s="3"/>
      <c r="F40" s="3">
        <v>1</v>
      </c>
      <c r="G40" s="3">
        <v>1</v>
      </c>
      <c r="H40" s="3">
        <v>1</v>
      </c>
    </row>
    <row r="41" spans="1:8" x14ac:dyDescent="0.25">
      <c r="A41" t="s">
        <v>27</v>
      </c>
      <c r="B41" s="3"/>
      <c r="C41" s="3">
        <v>1</v>
      </c>
      <c r="D41" s="3">
        <v>1</v>
      </c>
      <c r="E41" s="3">
        <v>1</v>
      </c>
      <c r="F41" s="3"/>
      <c r="G41" s="3">
        <v>1</v>
      </c>
      <c r="H41" s="3"/>
    </row>
    <row r="42" spans="1:8" x14ac:dyDescent="0.25">
      <c r="A42" s="6" t="s">
        <v>28</v>
      </c>
      <c r="B42" s="13">
        <f t="shared" ref="B42:H42" si="4">SUM(B39:B41)</f>
        <v>2</v>
      </c>
      <c r="C42" s="13">
        <f t="shared" si="4"/>
        <v>2</v>
      </c>
      <c r="D42" s="13">
        <f t="shared" si="4"/>
        <v>3</v>
      </c>
      <c r="E42" s="13">
        <f t="shared" si="4"/>
        <v>2</v>
      </c>
      <c r="F42" s="13">
        <f t="shared" si="4"/>
        <v>2</v>
      </c>
      <c r="G42" s="13">
        <f t="shared" si="4"/>
        <v>2</v>
      </c>
      <c r="H42" s="13">
        <f t="shared" si="4"/>
        <v>2</v>
      </c>
    </row>
    <row r="43" spans="1:8" x14ac:dyDescent="0.25">
      <c r="A43" s="54" t="s">
        <v>20</v>
      </c>
      <c r="B43" s="54"/>
      <c r="C43" s="54"/>
      <c r="D43" s="54"/>
      <c r="E43" s="54"/>
      <c r="F43" s="54"/>
      <c r="G43" s="54"/>
      <c r="H43" s="54"/>
    </row>
    <row r="44" spans="1:8" x14ac:dyDescent="0.25">
      <c r="A44" s="54"/>
      <c r="B44" s="54"/>
      <c r="C44" s="54"/>
      <c r="D44" s="54"/>
      <c r="E44" s="54"/>
      <c r="F44" s="54"/>
      <c r="G44" s="54"/>
      <c r="H44" s="54"/>
    </row>
    <row r="45" spans="1:8" x14ac:dyDescent="0.25">
      <c r="A45" t="s">
        <v>29</v>
      </c>
      <c r="B45" s="3">
        <v>1</v>
      </c>
      <c r="C45" s="3">
        <v>1</v>
      </c>
      <c r="D45" s="3">
        <v>1</v>
      </c>
      <c r="E45" s="3">
        <v>1</v>
      </c>
      <c r="F45" s="3">
        <v>1</v>
      </c>
      <c r="G45" s="3">
        <v>1</v>
      </c>
      <c r="H45" s="3">
        <v>1</v>
      </c>
    </row>
    <row r="46" spans="1:8" x14ac:dyDescent="0.25">
      <c r="A46" t="s">
        <v>30</v>
      </c>
      <c r="B46" s="3"/>
      <c r="C46" s="3">
        <v>1</v>
      </c>
      <c r="D46" s="3">
        <v>1</v>
      </c>
      <c r="E46" s="3">
        <v>1</v>
      </c>
      <c r="F46" s="3">
        <v>1</v>
      </c>
      <c r="G46" s="3">
        <v>1</v>
      </c>
      <c r="H46" s="3"/>
    </row>
    <row r="47" spans="1:8" x14ac:dyDescent="0.25">
      <c r="A47" t="s">
        <v>31</v>
      </c>
      <c r="B47" s="3">
        <v>1</v>
      </c>
      <c r="C47" s="3"/>
      <c r="D47" s="3">
        <v>1</v>
      </c>
      <c r="E47" s="3">
        <v>1</v>
      </c>
      <c r="F47" s="3">
        <v>1</v>
      </c>
      <c r="G47" s="3">
        <v>1</v>
      </c>
      <c r="H47" s="3">
        <v>1</v>
      </c>
    </row>
    <row r="48" spans="1:8" x14ac:dyDescent="0.25">
      <c r="A48" s="6" t="s">
        <v>32</v>
      </c>
      <c r="B48" s="13">
        <f t="shared" ref="B48:H48" si="5">SUM(B45:B47)</f>
        <v>2</v>
      </c>
      <c r="C48" s="13">
        <f t="shared" si="5"/>
        <v>2</v>
      </c>
      <c r="D48" s="13">
        <f t="shared" si="5"/>
        <v>3</v>
      </c>
      <c r="E48" s="13">
        <f t="shared" si="5"/>
        <v>3</v>
      </c>
      <c r="F48" s="13">
        <f t="shared" si="5"/>
        <v>3</v>
      </c>
      <c r="G48" s="13">
        <f t="shared" si="5"/>
        <v>3</v>
      </c>
      <c r="H48" s="13">
        <f t="shared" si="5"/>
        <v>2</v>
      </c>
    </row>
  </sheetData>
  <mergeCells count="32">
    <mergeCell ref="A1:C5"/>
    <mergeCell ref="A9:H9"/>
    <mergeCell ref="B10:B11"/>
    <mergeCell ref="C10:C11"/>
    <mergeCell ref="D10:D11"/>
    <mergeCell ref="E10:E11"/>
    <mergeCell ref="F10:F11"/>
    <mergeCell ref="G10:G11"/>
    <mergeCell ref="H10:H11"/>
    <mergeCell ref="A12:H12"/>
    <mergeCell ref="A17:H18"/>
    <mergeCell ref="A22:H23"/>
    <mergeCell ref="A24:A25"/>
    <mergeCell ref="B24:B25"/>
    <mergeCell ref="C24:C25"/>
    <mergeCell ref="D24:D25"/>
    <mergeCell ref="E24:E25"/>
    <mergeCell ref="F24:F25"/>
    <mergeCell ref="G24:G25"/>
    <mergeCell ref="A36:H37"/>
    <mergeCell ref="A38:H38"/>
    <mergeCell ref="A43:H44"/>
    <mergeCell ref="H24:H25"/>
    <mergeCell ref="A28:H29"/>
    <mergeCell ref="A30:A31"/>
    <mergeCell ref="B30:B31"/>
    <mergeCell ref="C30:C31"/>
    <mergeCell ref="D30:D31"/>
    <mergeCell ref="E30:E31"/>
    <mergeCell ref="F30:F31"/>
    <mergeCell ref="G30:G31"/>
    <mergeCell ref="H30:H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Lačoková Zdenka</dc:creator>
  <cp:lastModifiedBy>LAČOKOVÁ Zdenka</cp:lastModifiedBy>
  <cp:lastPrinted>2023-12-07T09:20:37Z</cp:lastPrinted>
  <dcterms:created xsi:type="dcterms:W3CDTF">2019-11-25T09:04:55Z</dcterms:created>
  <dcterms:modified xsi:type="dcterms:W3CDTF">2023-12-11T14:15:48Z</dcterms:modified>
</cp:coreProperties>
</file>