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97E4CF1D-18BA-C943-88B0-9A6E4EC311BC}" xr6:coauthVersionLast="36" xr6:coauthVersionMax="36" xr10:uidLastSave="{00000000-0000-0000-0000-000000000000}"/>
  <bookViews>
    <workbookView xWindow="680" yWindow="460" windowWidth="2812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81029"/>
</workbook>
</file>

<file path=xl/calcChain.xml><?xml version="1.0" encoding="utf-8"?>
<calcChain xmlns="http://schemas.openxmlformats.org/spreadsheetml/2006/main">
  <c r="E23" i="1" l="1"/>
  <c r="D23" i="1"/>
  <c r="C23" i="1"/>
  <c r="B23" i="1"/>
  <c r="H48" i="3"/>
  <c r="G48" i="3"/>
  <c r="F48" i="3"/>
  <c r="E48" i="3"/>
  <c r="D48" i="3"/>
  <c r="C48" i="3"/>
  <c r="B48" i="3"/>
  <c r="H42" i="3"/>
  <c r="G42" i="3"/>
  <c r="F42" i="3"/>
  <c r="E42" i="3"/>
  <c r="D42" i="3"/>
  <c r="C42" i="3"/>
  <c r="B42" i="3"/>
  <c r="H35" i="3"/>
  <c r="G35" i="3"/>
  <c r="F35" i="3"/>
  <c r="E35" i="3"/>
  <c r="D35" i="3"/>
  <c r="C35" i="3"/>
  <c r="B35" i="3"/>
  <c r="H26" i="3"/>
  <c r="G26" i="3"/>
  <c r="F26" i="3"/>
  <c r="E26" i="3"/>
  <c r="D26" i="3"/>
  <c r="C26" i="3"/>
  <c r="B26" i="3"/>
  <c r="H21" i="3"/>
  <c r="G21" i="3"/>
  <c r="F21" i="3"/>
  <c r="E21" i="3"/>
  <c r="D21" i="3"/>
  <c r="C21" i="3"/>
  <c r="B21" i="3"/>
  <c r="H16" i="3"/>
  <c r="G16" i="3"/>
  <c r="F16" i="3"/>
  <c r="F27" i="3" s="1"/>
  <c r="E16" i="3"/>
  <c r="D16" i="3"/>
  <c r="C16" i="3"/>
  <c r="B16" i="3"/>
  <c r="H45" i="2"/>
  <c r="G45" i="2"/>
  <c r="F45" i="2"/>
  <c r="E45" i="2"/>
  <c r="D45" i="2"/>
  <c r="C45" i="2"/>
  <c r="B45" i="2"/>
  <c r="H39" i="2"/>
  <c r="G39" i="2"/>
  <c r="F39" i="2"/>
  <c r="E39" i="2"/>
  <c r="D39" i="2"/>
  <c r="C39" i="2"/>
  <c r="B39" i="2"/>
  <c r="H32" i="2"/>
  <c r="G32" i="2"/>
  <c r="F32" i="2"/>
  <c r="E32" i="2"/>
  <c r="D32" i="2"/>
  <c r="C32" i="2"/>
  <c r="B32" i="2"/>
  <c r="H23" i="2"/>
  <c r="G23" i="2"/>
  <c r="F23" i="2"/>
  <c r="E23" i="2"/>
  <c r="D23" i="2"/>
  <c r="C23" i="2"/>
  <c r="B23" i="2"/>
  <c r="H18" i="2"/>
  <c r="G18" i="2"/>
  <c r="F18" i="2"/>
  <c r="E18" i="2"/>
  <c r="D18" i="2"/>
  <c r="C18" i="2"/>
  <c r="B18" i="2"/>
  <c r="H13" i="2"/>
  <c r="H24" i="2" s="1"/>
  <c r="G13" i="2"/>
  <c r="F13" i="2"/>
  <c r="E13" i="2"/>
  <c r="D13" i="2"/>
  <c r="C13" i="2"/>
  <c r="B13" i="2"/>
  <c r="H47" i="1"/>
  <c r="G47" i="1"/>
  <c r="F47" i="1"/>
  <c r="E47" i="1"/>
  <c r="D47" i="1"/>
  <c r="C47" i="1"/>
  <c r="B47" i="1"/>
  <c r="H40" i="1"/>
  <c r="G40" i="1"/>
  <c r="F40" i="1"/>
  <c r="E40" i="1"/>
  <c r="D40" i="1"/>
  <c r="C40" i="1"/>
  <c r="B40" i="1"/>
  <c r="B32" i="1"/>
  <c r="H32" i="1"/>
  <c r="G32" i="1"/>
  <c r="F32" i="1"/>
  <c r="E32" i="1"/>
  <c r="D32" i="1"/>
  <c r="C32" i="1"/>
  <c r="H23" i="1"/>
  <c r="H18" i="1"/>
  <c r="H13" i="1"/>
  <c r="G23" i="1"/>
  <c r="G18" i="1"/>
  <c r="G13" i="1"/>
  <c r="F23" i="1"/>
  <c r="F18" i="1"/>
  <c r="F13" i="1"/>
  <c r="E18" i="1"/>
  <c r="E13" i="1"/>
  <c r="D18" i="1"/>
  <c r="D13" i="1"/>
  <c r="C18" i="1"/>
  <c r="C13" i="1"/>
  <c r="B18" i="1"/>
  <c r="B13" i="1"/>
  <c r="B24" i="2" l="1"/>
  <c r="D27" i="3"/>
  <c r="H27" i="3"/>
  <c r="G27" i="3"/>
  <c r="F24" i="2"/>
  <c r="E27" i="3"/>
  <c r="D24" i="2"/>
  <c r="B27" i="3"/>
  <c r="C27" i="3"/>
  <c r="E24" i="2"/>
  <c r="C24" i="2"/>
  <c r="G24" i="2"/>
  <c r="F24" i="1"/>
  <c r="G24" i="1"/>
  <c r="D24" i="1"/>
  <c r="C24" i="1"/>
  <c r="E24" i="1"/>
  <c r="H24" i="1"/>
  <c r="B24" i="1"/>
</calcChain>
</file>

<file path=xl/sharedStrings.xml><?xml version="1.0" encoding="utf-8"?>
<sst xmlns="http://schemas.openxmlformats.org/spreadsheetml/2006/main" count="150" uniqueCount="54">
  <si>
    <t>Príjmy</t>
  </si>
  <si>
    <t>Skutočnosť r. 2018</t>
  </si>
  <si>
    <t>Schválený rozpočet 2019</t>
  </si>
  <si>
    <t>Očakávaná skutočnosť r. 2019</t>
  </si>
  <si>
    <t>Rozpočet r.2021</t>
  </si>
  <si>
    <t>Rozpočet r. 2022</t>
  </si>
  <si>
    <t>Kategórie ekonomickej klasifikácie</t>
  </si>
  <si>
    <t>Skutočnosť r. 2017</t>
  </si>
  <si>
    <t>200 - nedaňové príjmy</t>
  </si>
  <si>
    <t>300 - granty a transfery</t>
  </si>
  <si>
    <t>100 - daňové príjmy</t>
  </si>
  <si>
    <t>Bežné príjmy</t>
  </si>
  <si>
    <t>Bežné príjmy spolu:</t>
  </si>
  <si>
    <t>Kapitálové príjmy</t>
  </si>
  <si>
    <t>200 - kapitálové príjmy</t>
  </si>
  <si>
    <t>Kapitálové výdavky spolu:</t>
  </si>
  <si>
    <t>Finančné príjmy</t>
  </si>
  <si>
    <t>400 - príjmy z transakcií s fin. aktivami</t>
  </si>
  <si>
    <t>Finančné príjmy spolu</t>
  </si>
  <si>
    <t>Príjmy celkom:</t>
  </si>
  <si>
    <t>Výdavky</t>
  </si>
  <si>
    <t>Kategória ekonomickej klasifikácie</t>
  </si>
  <si>
    <t>600 - bežné výdavky</t>
  </si>
  <si>
    <t>700 - kapitálové výdavky</t>
  </si>
  <si>
    <t>800 - finančné výdavky</t>
  </si>
  <si>
    <t>Výdavky celkom:</t>
  </si>
  <si>
    <t>Rozpočet spolu:</t>
  </si>
  <si>
    <t>Finančné operácie</t>
  </si>
  <si>
    <t>Príjmy spolu:</t>
  </si>
  <si>
    <t>Bežné výdavky</t>
  </si>
  <si>
    <t>Kapitálové výdavky</t>
  </si>
  <si>
    <t>Finančné výdavky</t>
  </si>
  <si>
    <t>Výdavky spolu:</t>
  </si>
  <si>
    <t>Obec Stará Myjava</t>
  </si>
  <si>
    <t>907 01 Stará Myjava 145</t>
  </si>
  <si>
    <t>IČO: 0034  31</t>
  </si>
  <si>
    <t>Návrh rozpočtu na rok 2020 s výhľadom na roky 2021,2022</t>
  </si>
  <si>
    <t>Obec Stará Myjava                                907 01 Stará Myjava 145       IČO:00340031</t>
  </si>
  <si>
    <t>OBEC Stará Myjava</t>
  </si>
  <si>
    <t>907 01 Stará Myjava č. 145</t>
  </si>
  <si>
    <t>IČO: 00310034</t>
  </si>
  <si>
    <t>Príjmy RO</t>
  </si>
  <si>
    <t xml:space="preserve"> Výdavky RO</t>
  </si>
  <si>
    <t>Skutočnosť r. 2019</t>
  </si>
  <si>
    <t>500 - Bankové a ostatné úvery</t>
  </si>
  <si>
    <t>Skutočnosť r. 2020</t>
  </si>
  <si>
    <t>Schválený rozpočet 2021</t>
  </si>
  <si>
    <t>Predpoklad 2021</t>
  </si>
  <si>
    <t>Rozpočet 2022</t>
  </si>
  <si>
    <t>Rozpočet r.2023</t>
  </si>
  <si>
    <t>Rozpočet r. 2024</t>
  </si>
  <si>
    <t>Návrh  rozpočtu na rok 2022 s výhľadom na roky 2023 a 2024</t>
  </si>
  <si>
    <t>Kapitálové príjmy spolu:</t>
  </si>
  <si>
    <t>Očakávaná skutočnosť r.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</si>
</sst>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 vertical="center" shrinkToFit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 applyProtection="1">
      <alignment horizontal="center" vertical="center" shrinkToFit="1"/>
      <protection hidden="1"/>
    </xf>
    <xf numFmtId="0" fontId="0" fillId="2" borderId="0" xfId="0" applyFill="1" applyAlignment="1">
      <alignment horizontal="center" vertical="center" shrinkToFi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 applyAlignment="1" applyProtection="1">
      <alignment horizont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3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 shrinkToFit="1"/>
    </xf>
    <xf numFmtId="0" fontId="0" fillId="3" borderId="5" xfId="0" applyFill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7" xfId="0" applyBorder="1"/>
    <xf numFmtId="0" fontId="0" fillId="0" borderId="10" xfId="0" applyBorder="1"/>
    <xf numFmtId="0" fontId="0" fillId="0" borderId="11" xfId="0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 applyProtection="1">
      <alignment horizontal="center" vertical="center" shrinkToFit="1"/>
      <protection hidden="1"/>
    </xf>
    <xf numFmtId="3" fontId="0" fillId="0" borderId="1" xfId="0" applyNumberFormat="1" applyBorder="1" applyAlignment="1">
      <alignment horizontal="center" vertical="center" shrinkToFit="1"/>
    </xf>
    <xf numFmtId="3" fontId="0" fillId="0" borderId="8" xfId="0" applyNumberFormat="1" applyBorder="1" applyAlignment="1">
      <alignment horizontal="center" vertical="center" shrinkToFit="1"/>
    </xf>
    <xf numFmtId="3" fontId="0" fillId="0" borderId="2" xfId="0" applyNumberFormat="1" applyBorder="1" applyAlignment="1">
      <alignment horizontal="center" vertical="center" shrinkToFit="1"/>
    </xf>
    <xf numFmtId="3" fontId="0" fillId="0" borderId="9" xfId="0" applyNumberFormat="1" applyBorder="1" applyAlignment="1">
      <alignment horizontal="center" vertical="center" shrinkToFit="1"/>
    </xf>
    <xf numFmtId="3" fontId="0" fillId="0" borderId="11" xfId="0" applyNumberFormat="1" applyBorder="1" applyAlignment="1">
      <alignment horizontal="center" vertical="center" shrinkToFit="1"/>
    </xf>
    <xf numFmtId="3" fontId="0" fillId="0" borderId="15" xfId="0" applyNumberFormat="1" applyBorder="1" applyAlignment="1">
      <alignment horizontal="center" vertical="center" shrinkToFit="1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25" workbookViewId="0">
      <selection activeCell="B21" sqref="B21"/>
    </sheetView>
  </sheetViews>
  <sheetFormatPr baseColWidth="10" defaultColWidth="8.83203125" defaultRowHeight="15" x14ac:dyDescent="0.2"/>
  <cols>
    <col min="1" max="1" width="28.33203125" customWidth="1"/>
    <col min="2" max="3" width="9.83203125" customWidth="1"/>
    <col min="4" max="4" width="13.6640625" customWidth="1"/>
    <col min="5" max="5" width="14.5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3" spans="1:10" x14ac:dyDescent="0.2">
      <c r="A3" t="s">
        <v>40</v>
      </c>
    </row>
    <row r="4" spans="1:10" x14ac:dyDescent="0.2">
      <c r="B4" s="52" t="s">
        <v>51</v>
      </c>
      <c r="C4" s="44"/>
      <c r="D4" s="44"/>
      <c r="E4" s="44"/>
      <c r="F4" s="44"/>
    </row>
    <row r="5" spans="1:10" x14ac:dyDescent="0.2">
      <c r="B5" s="44"/>
      <c r="C5" s="44"/>
      <c r="D5" s="44"/>
      <c r="E5" s="44"/>
      <c r="F5" s="44"/>
    </row>
    <row r="6" spans="1:10" x14ac:dyDescent="0.2">
      <c r="A6" s="43" t="s">
        <v>0</v>
      </c>
      <c r="B6" s="43"/>
      <c r="C6" s="43"/>
      <c r="D6" s="43"/>
      <c r="E6" s="43"/>
      <c r="F6" s="43"/>
      <c r="G6" s="43"/>
      <c r="H6" s="43"/>
    </row>
    <row r="7" spans="1:10" ht="15" customHeight="1" x14ac:dyDescent="0.2">
      <c r="A7" s="48" t="s">
        <v>6</v>
      </c>
      <c r="B7" s="45" t="s">
        <v>43</v>
      </c>
      <c r="C7" s="45" t="s">
        <v>45</v>
      </c>
      <c r="D7" s="45" t="s">
        <v>46</v>
      </c>
      <c r="E7" s="53" t="s">
        <v>47</v>
      </c>
      <c r="F7" s="45" t="s">
        <v>48</v>
      </c>
      <c r="G7" s="45" t="s">
        <v>49</v>
      </c>
      <c r="H7" s="45" t="s">
        <v>50</v>
      </c>
    </row>
    <row r="8" spans="1:10" ht="21" customHeight="1" x14ac:dyDescent="0.2">
      <c r="A8" s="48"/>
      <c r="B8" s="45"/>
      <c r="C8" s="45"/>
      <c r="D8" s="45"/>
      <c r="E8" s="46"/>
      <c r="F8" s="46"/>
      <c r="G8" s="45"/>
      <c r="H8" s="45"/>
    </row>
    <row r="9" spans="1:10" x14ac:dyDescent="0.2">
      <c r="A9" s="44" t="s">
        <v>11</v>
      </c>
      <c r="B9" s="44"/>
      <c r="C9" s="44"/>
      <c r="D9" s="44"/>
      <c r="E9" s="44"/>
      <c r="F9" s="44"/>
      <c r="G9" s="44"/>
      <c r="H9" s="44"/>
      <c r="J9" s="16"/>
    </row>
    <row r="10" spans="1:10" x14ac:dyDescent="0.2">
      <c r="A10" s="16" t="s">
        <v>10</v>
      </c>
      <c r="B10" s="54">
        <v>309595</v>
      </c>
      <c r="C10" s="54">
        <v>310473</v>
      </c>
      <c r="D10" s="54">
        <v>324172</v>
      </c>
      <c r="E10" s="54">
        <v>328474</v>
      </c>
      <c r="F10" s="54">
        <v>349672</v>
      </c>
      <c r="G10" s="54">
        <v>354672</v>
      </c>
      <c r="H10" s="54">
        <v>360172</v>
      </c>
    </row>
    <row r="11" spans="1:10" x14ac:dyDescent="0.2">
      <c r="A11" s="16" t="s">
        <v>8</v>
      </c>
      <c r="B11" s="54">
        <v>56160</v>
      </c>
      <c r="C11" s="54">
        <v>71161</v>
      </c>
      <c r="D11" s="54">
        <v>43600</v>
      </c>
      <c r="E11" s="54">
        <v>170245</v>
      </c>
      <c r="F11" s="54">
        <v>95400</v>
      </c>
      <c r="G11" s="54">
        <v>95900</v>
      </c>
      <c r="H11" s="54">
        <v>95900</v>
      </c>
    </row>
    <row r="12" spans="1:10" x14ac:dyDescent="0.2">
      <c r="A12" s="16" t="s">
        <v>9</v>
      </c>
      <c r="B12" s="54">
        <v>43635</v>
      </c>
      <c r="C12" s="54">
        <v>58510</v>
      </c>
      <c r="D12" s="54">
        <v>49443</v>
      </c>
      <c r="E12" s="54">
        <v>83552</v>
      </c>
      <c r="F12" s="54">
        <v>55213</v>
      </c>
      <c r="G12" s="54">
        <v>45920</v>
      </c>
      <c r="H12" s="54">
        <v>45627</v>
      </c>
    </row>
    <row r="13" spans="1:10" x14ac:dyDescent="0.2">
      <c r="A13" t="s">
        <v>12</v>
      </c>
      <c r="B13" s="17">
        <f t="shared" ref="B13:H13" si="0">SUM(B10:B12)</f>
        <v>409390</v>
      </c>
      <c r="C13" s="47">
        <f t="shared" si="0"/>
        <v>440144</v>
      </c>
      <c r="D13" s="47">
        <f t="shared" si="0"/>
        <v>417215</v>
      </c>
      <c r="E13" s="47">
        <f t="shared" si="0"/>
        <v>582271</v>
      </c>
      <c r="F13" s="47">
        <f t="shared" si="0"/>
        <v>500285</v>
      </c>
      <c r="G13" s="47">
        <f t="shared" si="0"/>
        <v>496492</v>
      </c>
      <c r="H13" s="47">
        <f t="shared" si="0"/>
        <v>501699</v>
      </c>
    </row>
    <row r="14" spans="1:10" x14ac:dyDescent="0.2">
      <c r="A14" s="44" t="s">
        <v>13</v>
      </c>
      <c r="B14" s="44"/>
      <c r="C14" s="44"/>
      <c r="D14" s="44"/>
      <c r="E14" s="44"/>
      <c r="F14" s="44"/>
      <c r="G14" s="44"/>
      <c r="H14" s="44"/>
    </row>
    <row r="15" spans="1:10" x14ac:dyDescent="0.2">
      <c r="A15" s="44"/>
      <c r="B15" s="44"/>
      <c r="C15" s="44"/>
      <c r="D15" s="44"/>
      <c r="E15" s="44"/>
      <c r="F15" s="44"/>
      <c r="G15" s="44"/>
      <c r="H15" s="44"/>
    </row>
    <row r="16" spans="1:10" x14ac:dyDescent="0.2">
      <c r="A16" s="16" t="s">
        <v>14</v>
      </c>
      <c r="B16" s="55">
        <v>30430</v>
      </c>
      <c r="C16" s="56">
        <v>5397</v>
      </c>
      <c r="D16" s="56">
        <v>30000</v>
      </c>
      <c r="E16" s="56"/>
      <c r="F16" s="56">
        <v>250000</v>
      </c>
      <c r="G16" s="56">
        <v>50000</v>
      </c>
      <c r="H16" s="56">
        <v>50000</v>
      </c>
    </row>
    <row r="17" spans="1:10" x14ac:dyDescent="0.2">
      <c r="A17" s="16" t="s">
        <v>9</v>
      </c>
      <c r="B17" s="18">
        <v>8000</v>
      </c>
      <c r="C17" s="56">
        <v>270282</v>
      </c>
      <c r="D17" s="19"/>
      <c r="E17" s="56">
        <v>585994</v>
      </c>
      <c r="F17" s="19"/>
      <c r="G17" s="19"/>
      <c r="H17" s="19"/>
    </row>
    <row r="18" spans="1:10" x14ac:dyDescent="0.2">
      <c r="A18" t="s">
        <v>52</v>
      </c>
      <c r="B18" s="18">
        <f t="shared" ref="B18:H18" si="1">SUM(B16:B17)</f>
        <v>38430</v>
      </c>
      <c r="C18" s="19">
        <f t="shared" si="1"/>
        <v>275679</v>
      </c>
      <c r="D18" s="19">
        <f t="shared" si="1"/>
        <v>30000</v>
      </c>
      <c r="E18" s="19">
        <f t="shared" si="1"/>
        <v>585994</v>
      </c>
      <c r="F18" s="19">
        <f t="shared" si="1"/>
        <v>250000</v>
      </c>
      <c r="G18" s="19">
        <f t="shared" si="1"/>
        <v>50000</v>
      </c>
      <c r="H18" s="19">
        <f t="shared" si="1"/>
        <v>50000</v>
      </c>
    </row>
    <row r="19" spans="1:10" x14ac:dyDescent="0.2">
      <c r="A19" s="44" t="s">
        <v>16</v>
      </c>
      <c r="B19" s="44"/>
      <c r="C19" s="44"/>
      <c r="D19" s="44"/>
      <c r="E19" s="44"/>
      <c r="F19" s="44"/>
      <c r="G19" s="44"/>
      <c r="H19" s="44"/>
    </row>
    <row r="20" spans="1:10" x14ac:dyDescent="0.2">
      <c r="A20" s="44"/>
      <c r="B20" s="44"/>
      <c r="C20" s="44"/>
      <c r="D20" s="44"/>
      <c r="E20" s="44"/>
      <c r="F20" s="44"/>
      <c r="G20" s="44"/>
      <c r="H20" s="44"/>
    </row>
    <row r="21" spans="1:10" ht="15" customHeight="1" x14ac:dyDescent="0.2">
      <c r="A21" s="51" t="s">
        <v>17</v>
      </c>
      <c r="B21" s="54">
        <v>1852</v>
      </c>
      <c r="C21" s="54">
        <v>83352</v>
      </c>
      <c r="D21" s="54">
        <v>30000</v>
      </c>
      <c r="E21" s="54">
        <v>60694</v>
      </c>
      <c r="F21" s="54">
        <v>45000</v>
      </c>
      <c r="G21" s="47">
        <v>0</v>
      </c>
      <c r="H21" s="47">
        <v>0</v>
      </c>
    </row>
    <row r="22" spans="1:10" ht="16" x14ac:dyDescent="0.2">
      <c r="A22" s="51" t="s">
        <v>44</v>
      </c>
      <c r="B22" s="47"/>
      <c r="C22" s="47">
        <v>321363</v>
      </c>
      <c r="D22" s="54"/>
      <c r="E22" s="54">
        <v>215628</v>
      </c>
      <c r="F22" s="47"/>
      <c r="G22" s="47"/>
      <c r="H22" s="47"/>
    </row>
    <row r="23" spans="1:10" ht="16" thickBot="1" x14ac:dyDescent="0.25">
      <c r="A23" t="s">
        <v>18</v>
      </c>
      <c r="B23" s="20">
        <f>SUM(B21+B22)</f>
        <v>1852</v>
      </c>
      <c r="C23" s="20">
        <f>SUM(C21+C22)</f>
        <v>404715</v>
      </c>
      <c r="D23" s="21">
        <f>SUM(D21+D22)</f>
        <v>30000</v>
      </c>
      <c r="E23" s="21">
        <f>SUM(E21+E22)</f>
        <v>276322</v>
      </c>
      <c r="F23" s="21">
        <f t="shared" ref="F23:H23" si="2">SUM(F21)</f>
        <v>45000</v>
      </c>
      <c r="G23" s="21">
        <f t="shared" si="2"/>
        <v>0</v>
      </c>
      <c r="H23" s="21">
        <f t="shared" si="2"/>
        <v>0</v>
      </c>
    </row>
    <row r="24" spans="1:10" ht="16" thickBot="1" x14ac:dyDescent="0.25">
      <c r="A24" s="22" t="s">
        <v>19</v>
      </c>
      <c r="B24" s="23">
        <f>SUM(B13,B18,B23)</f>
        <v>449672</v>
      </c>
      <c r="C24" s="24">
        <f>SUM(C18,C23,C13)</f>
        <v>1120538</v>
      </c>
      <c r="D24" s="23">
        <f>SUM(D13,D18,D23)</f>
        <v>477215</v>
      </c>
      <c r="E24" s="25">
        <f>SUM(E13,E18,E23)</f>
        <v>1444587</v>
      </c>
      <c r="F24" s="25">
        <f>SUM(F13,F18,F23)</f>
        <v>795285</v>
      </c>
      <c r="G24" s="25">
        <f>SUM(G13,G18,G23)</f>
        <v>546492</v>
      </c>
      <c r="H24" s="26">
        <f>SUM(H13,H18,H23)</f>
        <v>551699</v>
      </c>
    </row>
    <row r="25" spans="1:10" x14ac:dyDescent="0.2">
      <c r="A25" s="43" t="s">
        <v>20</v>
      </c>
      <c r="B25" s="43"/>
      <c r="C25" s="43"/>
      <c r="D25" s="43"/>
      <c r="E25" s="43"/>
      <c r="F25" s="43"/>
      <c r="G25" s="43"/>
      <c r="H25" s="43"/>
    </row>
    <row r="26" spans="1:10" x14ac:dyDescent="0.2">
      <c r="A26" s="43"/>
      <c r="B26" s="43"/>
      <c r="C26" s="43"/>
      <c r="D26" s="43"/>
      <c r="E26" s="43"/>
      <c r="F26" s="43"/>
      <c r="G26" s="43"/>
      <c r="H26" s="43"/>
    </row>
    <row r="27" spans="1:10" ht="15" customHeight="1" x14ac:dyDescent="0.2">
      <c r="A27" s="50" t="s">
        <v>21</v>
      </c>
      <c r="B27" s="50" t="s">
        <v>43</v>
      </c>
      <c r="C27" s="50" t="s">
        <v>45</v>
      </c>
      <c r="D27" s="50" t="s">
        <v>46</v>
      </c>
      <c r="E27" s="50" t="s">
        <v>53</v>
      </c>
      <c r="F27" s="50" t="s">
        <v>5</v>
      </c>
      <c r="G27" s="50" t="s">
        <v>49</v>
      </c>
      <c r="H27" s="50" t="s">
        <v>50</v>
      </c>
    </row>
    <row r="28" spans="1:10" ht="22.5" customHeight="1" x14ac:dyDescent="0.2">
      <c r="A28" s="50"/>
      <c r="B28" s="50"/>
      <c r="C28" s="50"/>
      <c r="D28" s="50"/>
      <c r="E28" s="51"/>
      <c r="F28" s="51"/>
      <c r="G28" s="50"/>
      <c r="H28" s="50"/>
    </row>
    <row r="29" spans="1:10" x14ac:dyDescent="0.2">
      <c r="A29" s="16" t="s">
        <v>22</v>
      </c>
      <c r="B29" s="56">
        <v>248348</v>
      </c>
      <c r="C29" s="56">
        <v>157180</v>
      </c>
      <c r="D29" s="56">
        <v>264522</v>
      </c>
      <c r="E29" s="56">
        <v>303754</v>
      </c>
      <c r="F29" s="56">
        <v>336592</v>
      </c>
      <c r="G29" s="56">
        <v>344599</v>
      </c>
      <c r="H29" s="56">
        <v>349406</v>
      </c>
    </row>
    <row r="30" spans="1:10" ht="16" thickBot="1" x14ac:dyDescent="0.25">
      <c r="A30" s="16" t="s">
        <v>23</v>
      </c>
      <c r="B30" s="56">
        <v>37307</v>
      </c>
      <c r="C30" s="56">
        <v>660385</v>
      </c>
      <c r="D30" s="56">
        <v>60000</v>
      </c>
      <c r="E30" s="56">
        <v>667913</v>
      </c>
      <c r="F30" s="56">
        <v>286500</v>
      </c>
      <c r="G30" s="19"/>
      <c r="H30" s="19"/>
    </row>
    <row r="31" spans="1:10" ht="16" thickBot="1" x14ac:dyDescent="0.25">
      <c r="A31" s="28" t="s">
        <v>24</v>
      </c>
      <c r="B31" s="29"/>
      <c r="C31" s="29">
        <v>8000</v>
      </c>
      <c r="D31" s="29"/>
      <c r="E31" s="29">
        <v>308126</v>
      </c>
      <c r="F31" s="29"/>
      <c r="G31" s="29"/>
      <c r="H31" s="29"/>
      <c r="J31" s="27"/>
    </row>
    <row r="32" spans="1:10" ht="16" thickBot="1" x14ac:dyDescent="0.25">
      <c r="A32" s="22" t="s">
        <v>25</v>
      </c>
      <c r="B32" s="30">
        <f t="shared" ref="B32:H32" si="3">SUM(B29:B31)</f>
        <v>285655</v>
      </c>
      <c r="C32" s="31">
        <f t="shared" si="3"/>
        <v>825565</v>
      </c>
      <c r="D32" s="31">
        <f t="shared" si="3"/>
        <v>324522</v>
      </c>
      <c r="E32" s="31">
        <f t="shared" si="3"/>
        <v>1279793</v>
      </c>
      <c r="F32" s="31">
        <f t="shared" si="3"/>
        <v>623092</v>
      </c>
      <c r="G32" s="31">
        <f t="shared" si="3"/>
        <v>344599</v>
      </c>
      <c r="H32" s="32">
        <f t="shared" si="3"/>
        <v>349406</v>
      </c>
    </row>
    <row r="33" spans="1:8" x14ac:dyDescent="0.2">
      <c r="A33" s="49" t="s">
        <v>26</v>
      </c>
      <c r="B33" s="43"/>
      <c r="C33" s="43"/>
      <c r="D33" s="43"/>
      <c r="E33" s="43"/>
      <c r="F33" s="43"/>
      <c r="G33" s="43"/>
      <c r="H33" s="43"/>
    </row>
    <row r="34" spans="1:8" x14ac:dyDescent="0.2">
      <c r="A34" s="43"/>
      <c r="B34" s="43"/>
      <c r="C34" s="43"/>
      <c r="D34" s="43"/>
      <c r="E34" s="43"/>
      <c r="F34" s="43"/>
      <c r="G34" s="43"/>
      <c r="H34" s="43"/>
    </row>
    <row r="35" spans="1:8" ht="16" thickBot="1" x14ac:dyDescent="0.25">
      <c r="A35" s="44" t="s">
        <v>0</v>
      </c>
      <c r="B35" s="44"/>
      <c r="C35" s="44"/>
      <c r="D35" s="44"/>
      <c r="E35" s="44"/>
      <c r="F35" s="44"/>
      <c r="G35" s="44"/>
      <c r="H35" s="44"/>
    </row>
    <row r="36" spans="1:8" x14ac:dyDescent="0.2">
      <c r="A36" s="33" t="s">
        <v>11</v>
      </c>
      <c r="B36" s="57">
        <v>409390</v>
      </c>
      <c r="C36" s="57">
        <v>440144</v>
      </c>
      <c r="D36" s="57">
        <v>417215</v>
      </c>
      <c r="E36" s="57">
        <v>582271</v>
      </c>
      <c r="F36" s="57">
        <v>500285</v>
      </c>
      <c r="G36" s="57">
        <v>496492</v>
      </c>
      <c r="H36" s="59">
        <v>501699</v>
      </c>
    </row>
    <row r="37" spans="1:8" x14ac:dyDescent="0.2">
      <c r="A37" s="34" t="s">
        <v>13</v>
      </c>
      <c r="B37" s="56">
        <v>38430</v>
      </c>
      <c r="C37" s="56">
        <v>275679</v>
      </c>
      <c r="D37" s="56">
        <v>30000</v>
      </c>
      <c r="E37" s="56">
        <v>585994</v>
      </c>
      <c r="F37" s="56">
        <v>250000</v>
      </c>
      <c r="G37" s="56">
        <v>50000</v>
      </c>
      <c r="H37" s="60">
        <v>50000</v>
      </c>
    </row>
    <row r="38" spans="1:8" ht="16" thickBot="1" x14ac:dyDescent="0.25">
      <c r="A38" s="36" t="s">
        <v>27</v>
      </c>
      <c r="B38" s="58"/>
      <c r="C38" s="58">
        <v>404715</v>
      </c>
      <c r="D38" s="58">
        <v>30000</v>
      </c>
      <c r="E38" s="58">
        <v>276332</v>
      </c>
      <c r="F38" s="58">
        <v>45000</v>
      </c>
      <c r="G38" s="29"/>
      <c r="H38" s="39"/>
    </row>
    <row r="39" spans="1:8" ht="16" thickBot="1" x14ac:dyDescent="0.25">
      <c r="A39" s="33" t="s">
        <v>41</v>
      </c>
      <c r="B39" s="58">
        <v>11778</v>
      </c>
      <c r="C39" s="58">
        <v>10121</v>
      </c>
      <c r="D39" s="58">
        <v>12700</v>
      </c>
      <c r="E39" s="58">
        <v>12756</v>
      </c>
      <c r="F39" s="58">
        <v>12700</v>
      </c>
      <c r="G39" s="58">
        <v>12800</v>
      </c>
      <c r="H39" s="61">
        <v>12800</v>
      </c>
    </row>
    <row r="40" spans="1:8" ht="16" thickBot="1" x14ac:dyDescent="0.25">
      <c r="A40" s="7" t="s">
        <v>28</v>
      </c>
      <c r="B40" s="40">
        <f t="shared" ref="B40:H40" si="4">SUM(B36:B39)</f>
        <v>459598</v>
      </c>
      <c r="C40" s="41">
        <f t="shared" si="4"/>
        <v>1130659</v>
      </c>
      <c r="D40" s="41">
        <f t="shared" si="4"/>
        <v>489915</v>
      </c>
      <c r="E40" s="41">
        <f t="shared" si="4"/>
        <v>1457353</v>
      </c>
      <c r="F40" s="41">
        <f t="shared" si="4"/>
        <v>807985</v>
      </c>
      <c r="G40" s="41">
        <f t="shared" si="4"/>
        <v>559292</v>
      </c>
      <c r="H40" s="42">
        <f t="shared" si="4"/>
        <v>564499</v>
      </c>
    </row>
    <row r="41" spans="1:8" x14ac:dyDescent="0.2">
      <c r="A41" s="44" t="s">
        <v>20</v>
      </c>
      <c r="B41" s="44"/>
      <c r="C41" s="44"/>
      <c r="D41" s="44"/>
      <c r="E41" s="44"/>
      <c r="F41" s="44"/>
      <c r="G41" s="44"/>
      <c r="H41" s="44"/>
    </row>
    <row r="42" spans="1:8" ht="16" thickBot="1" x14ac:dyDescent="0.25">
      <c r="A42" s="44"/>
      <c r="B42" s="44"/>
      <c r="C42" s="44"/>
      <c r="D42" s="44"/>
      <c r="E42" s="44"/>
      <c r="F42" s="44"/>
      <c r="G42" s="44"/>
      <c r="H42" s="44"/>
    </row>
    <row r="43" spans="1:8" x14ac:dyDescent="0.2">
      <c r="A43" s="33" t="s">
        <v>29</v>
      </c>
      <c r="B43" s="57">
        <v>248348</v>
      </c>
      <c r="C43" s="57">
        <v>257180</v>
      </c>
      <c r="D43" s="57">
        <v>264522</v>
      </c>
      <c r="E43" s="57">
        <v>303754</v>
      </c>
      <c r="F43" s="57">
        <v>336592</v>
      </c>
      <c r="G43" s="57">
        <v>344599</v>
      </c>
      <c r="H43" s="59">
        <v>349406</v>
      </c>
    </row>
    <row r="44" spans="1:8" x14ac:dyDescent="0.2">
      <c r="A44" s="34" t="s">
        <v>30</v>
      </c>
      <c r="B44" s="56">
        <v>37307</v>
      </c>
      <c r="C44" s="56">
        <v>660385</v>
      </c>
      <c r="D44" s="56">
        <v>60000</v>
      </c>
      <c r="E44" s="56">
        <v>667913</v>
      </c>
      <c r="F44" s="56">
        <v>286500</v>
      </c>
      <c r="G44" s="19"/>
      <c r="H44" s="35"/>
    </row>
    <row r="45" spans="1:8" ht="16" thickBot="1" x14ac:dyDescent="0.25">
      <c r="A45" s="36" t="s">
        <v>31</v>
      </c>
      <c r="B45" s="29"/>
      <c r="C45" s="29">
        <v>8000</v>
      </c>
      <c r="D45" s="29"/>
      <c r="E45" s="58">
        <v>308126</v>
      </c>
      <c r="F45" s="29"/>
      <c r="G45" s="29"/>
      <c r="H45" s="39"/>
    </row>
    <row r="46" spans="1:8" ht="16" thickBot="1" x14ac:dyDescent="0.25">
      <c r="A46" s="36" t="s">
        <v>42</v>
      </c>
      <c r="B46" s="37">
        <v>135908</v>
      </c>
      <c r="C46" s="37">
        <v>152180</v>
      </c>
      <c r="D46" s="37">
        <v>165393</v>
      </c>
      <c r="E46" s="37">
        <v>174739</v>
      </c>
      <c r="F46" s="37">
        <v>173393</v>
      </c>
      <c r="G46" s="37">
        <v>164693</v>
      </c>
      <c r="H46" s="38">
        <v>165093</v>
      </c>
    </row>
    <row r="47" spans="1:8" x14ac:dyDescent="0.2">
      <c r="A47" s="7" t="s">
        <v>32</v>
      </c>
      <c r="B47" s="14">
        <f t="shared" ref="B47:H47" si="5">SUM(B43:B46)</f>
        <v>421563</v>
      </c>
      <c r="C47" s="14">
        <f t="shared" si="5"/>
        <v>1077745</v>
      </c>
      <c r="D47" s="14">
        <f t="shared" si="5"/>
        <v>489915</v>
      </c>
      <c r="E47" s="14">
        <f t="shared" si="5"/>
        <v>1454532</v>
      </c>
      <c r="F47" s="14">
        <f t="shared" si="5"/>
        <v>796485</v>
      </c>
      <c r="G47" s="14">
        <f t="shared" si="5"/>
        <v>509292</v>
      </c>
      <c r="H47" s="14">
        <f t="shared" si="5"/>
        <v>514499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workbookViewId="0">
      <selection activeCell="A9" sqref="A9:H9"/>
    </sheetView>
  </sheetViews>
  <sheetFormatPr baseColWidth="10" defaultColWidth="8.83203125" defaultRowHeight="15" x14ac:dyDescent="0.2"/>
  <cols>
    <col min="1" max="1" width="21.1640625" customWidth="1"/>
    <col min="2" max="2" width="51.5" customWidth="1"/>
  </cols>
  <sheetData>
    <row r="1" spans="1:8" x14ac:dyDescent="0.2">
      <c r="A1" t="s">
        <v>33</v>
      </c>
    </row>
    <row r="2" spans="1:8" x14ac:dyDescent="0.2">
      <c r="A2" t="s">
        <v>34</v>
      </c>
    </row>
    <row r="3" spans="1:8" x14ac:dyDescent="0.2">
      <c r="A3" t="s">
        <v>35</v>
      </c>
    </row>
    <row r="4" spans="1:8" x14ac:dyDescent="0.2">
      <c r="B4" s="15" t="s">
        <v>36</v>
      </c>
    </row>
    <row r="6" spans="1:8" x14ac:dyDescent="0.2">
      <c r="A6" s="62" t="s">
        <v>0</v>
      </c>
      <c r="B6" s="62"/>
      <c r="C6" s="62"/>
      <c r="D6" s="62"/>
      <c r="E6" s="62"/>
      <c r="F6" s="62"/>
      <c r="G6" s="62"/>
      <c r="H6" s="62"/>
    </row>
    <row r="7" spans="1:8" x14ac:dyDescent="0.2">
      <c r="A7" s="3" t="s">
        <v>6</v>
      </c>
      <c r="B7" s="63" t="s">
        <v>7</v>
      </c>
      <c r="C7" s="63" t="s">
        <v>1</v>
      </c>
      <c r="D7" s="63" t="s">
        <v>2</v>
      </c>
      <c r="E7" s="63" t="s">
        <v>3</v>
      </c>
      <c r="F7" s="63" t="s">
        <v>3</v>
      </c>
      <c r="G7" s="63" t="s">
        <v>4</v>
      </c>
      <c r="H7" s="63" t="s">
        <v>5</v>
      </c>
    </row>
    <row r="8" spans="1:8" x14ac:dyDescent="0.2">
      <c r="A8" s="3"/>
      <c r="B8" s="63"/>
      <c r="C8" s="63"/>
      <c r="D8" s="63"/>
      <c r="E8" s="64"/>
      <c r="F8" s="64"/>
      <c r="G8" s="63"/>
      <c r="H8" s="63"/>
    </row>
    <row r="9" spans="1:8" x14ac:dyDescent="0.2">
      <c r="A9" s="65" t="s">
        <v>11</v>
      </c>
      <c r="B9" s="65"/>
      <c r="C9" s="65"/>
      <c r="D9" s="65"/>
      <c r="E9" s="65"/>
      <c r="F9" s="65"/>
      <c r="G9" s="65"/>
      <c r="H9" s="65"/>
    </row>
    <row r="10" spans="1:8" x14ac:dyDescent="0.2">
      <c r="A10" t="s">
        <v>10</v>
      </c>
      <c r="B10" s="1"/>
      <c r="C10" s="1">
        <v>1</v>
      </c>
      <c r="D10" s="1">
        <v>1</v>
      </c>
      <c r="E10" s="1"/>
      <c r="F10" s="1"/>
      <c r="G10" s="1"/>
      <c r="H10" s="1"/>
    </row>
    <row r="11" spans="1:8" x14ac:dyDescent="0.2">
      <c r="A11" t="s">
        <v>8</v>
      </c>
      <c r="B11" s="1">
        <v>2</v>
      </c>
      <c r="C11" s="1">
        <v>1</v>
      </c>
      <c r="D11" s="1">
        <v>1</v>
      </c>
      <c r="E11" s="1">
        <v>1</v>
      </c>
      <c r="F11" s="1">
        <v>4</v>
      </c>
      <c r="G11" s="1">
        <v>1</v>
      </c>
      <c r="H11" s="1">
        <v>2</v>
      </c>
    </row>
    <row r="12" spans="1:8" x14ac:dyDescent="0.2">
      <c r="A12" t="s">
        <v>9</v>
      </c>
      <c r="B12" s="1">
        <v>2</v>
      </c>
      <c r="C12" s="1"/>
      <c r="D12" s="1"/>
      <c r="E12" s="1"/>
      <c r="F12" s="1"/>
      <c r="G12" s="1"/>
      <c r="H12" s="1"/>
    </row>
    <row r="13" spans="1:8" x14ac:dyDescent="0.2">
      <c r="A13" t="s">
        <v>12</v>
      </c>
      <c r="B13" s="5">
        <f t="shared" ref="B13:H13" si="0">SUM(B10:B12)</f>
        <v>4</v>
      </c>
      <c r="C13" s="1">
        <f t="shared" si="0"/>
        <v>2</v>
      </c>
      <c r="D13" s="1">
        <f t="shared" si="0"/>
        <v>2</v>
      </c>
      <c r="E13" s="1">
        <f t="shared" si="0"/>
        <v>1</v>
      </c>
      <c r="F13" s="1">
        <f t="shared" si="0"/>
        <v>4</v>
      </c>
      <c r="G13" s="1">
        <f t="shared" si="0"/>
        <v>1</v>
      </c>
      <c r="H13" s="1">
        <f t="shared" si="0"/>
        <v>2</v>
      </c>
    </row>
    <row r="14" spans="1:8" x14ac:dyDescent="0.2">
      <c r="A14" s="65" t="s">
        <v>13</v>
      </c>
      <c r="B14" s="65"/>
      <c r="C14" s="65"/>
      <c r="D14" s="65"/>
      <c r="E14" s="65"/>
      <c r="F14" s="65"/>
      <c r="G14" s="65"/>
      <c r="H14" s="65"/>
    </row>
    <row r="15" spans="1:8" x14ac:dyDescent="0.2">
      <c r="A15" s="65"/>
      <c r="B15" s="65"/>
      <c r="C15" s="65"/>
      <c r="D15" s="65"/>
      <c r="E15" s="65"/>
      <c r="F15" s="65"/>
      <c r="G15" s="65"/>
      <c r="H15" s="65"/>
    </row>
    <row r="16" spans="1:8" x14ac:dyDescent="0.2">
      <c r="A16" t="s">
        <v>14</v>
      </c>
      <c r="B16" s="6">
        <v>2</v>
      </c>
      <c r="C16" s="4">
        <v>2</v>
      </c>
      <c r="D16" s="4">
        <v>1</v>
      </c>
      <c r="E16" s="4">
        <v>2</v>
      </c>
      <c r="F16" s="4"/>
      <c r="G16" s="4"/>
      <c r="H16" s="4"/>
    </row>
    <row r="17" spans="1:8" x14ac:dyDescent="0.2">
      <c r="A17" t="s">
        <v>9</v>
      </c>
      <c r="B17" s="6">
        <v>3</v>
      </c>
      <c r="C17" s="4"/>
      <c r="D17" s="4"/>
      <c r="E17" s="4"/>
      <c r="F17" s="4">
        <v>1</v>
      </c>
      <c r="G17" s="4">
        <v>1</v>
      </c>
      <c r="H17" s="4">
        <v>1</v>
      </c>
    </row>
    <row r="18" spans="1:8" x14ac:dyDescent="0.2">
      <c r="A18" t="s">
        <v>15</v>
      </c>
      <c r="B18" s="6">
        <f t="shared" ref="B18:H18" si="1">SUM(B16:B17)</f>
        <v>5</v>
      </c>
      <c r="C18" s="4">
        <f t="shared" si="1"/>
        <v>2</v>
      </c>
      <c r="D18" s="4">
        <f t="shared" si="1"/>
        <v>1</v>
      </c>
      <c r="E18" s="4">
        <f t="shared" si="1"/>
        <v>2</v>
      </c>
      <c r="F18" s="4">
        <f t="shared" si="1"/>
        <v>1</v>
      </c>
      <c r="G18" s="4">
        <f t="shared" si="1"/>
        <v>1</v>
      </c>
      <c r="H18" s="4">
        <f t="shared" si="1"/>
        <v>1</v>
      </c>
    </row>
    <row r="19" spans="1:8" x14ac:dyDescent="0.2">
      <c r="A19" s="65" t="s">
        <v>16</v>
      </c>
      <c r="B19" s="65"/>
      <c r="C19" s="65"/>
      <c r="D19" s="65"/>
      <c r="E19" s="65"/>
      <c r="F19" s="65"/>
      <c r="G19" s="65"/>
      <c r="H19" s="65"/>
    </row>
    <row r="20" spans="1:8" x14ac:dyDescent="0.2">
      <c r="A20" s="65"/>
      <c r="B20" s="65"/>
      <c r="C20" s="65"/>
      <c r="D20" s="65"/>
      <c r="E20" s="65"/>
      <c r="F20" s="65"/>
      <c r="G20" s="65"/>
      <c r="H20" s="65"/>
    </row>
    <row r="21" spans="1:8" x14ac:dyDescent="0.2">
      <c r="A21" s="64" t="s">
        <v>17</v>
      </c>
      <c r="B21" s="65">
        <v>4</v>
      </c>
      <c r="C21" s="65">
        <v>1</v>
      </c>
      <c r="D21" s="65">
        <v>1</v>
      </c>
      <c r="E21" s="65">
        <v>1</v>
      </c>
      <c r="F21" s="65">
        <v>1</v>
      </c>
      <c r="G21" s="65">
        <v>1</v>
      </c>
      <c r="H21" s="65">
        <v>1</v>
      </c>
    </row>
    <row r="22" spans="1:8" x14ac:dyDescent="0.2">
      <c r="A22" s="64"/>
      <c r="B22" s="65"/>
      <c r="C22" s="65"/>
      <c r="D22" s="65"/>
      <c r="E22" s="65"/>
      <c r="F22" s="65"/>
      <c r="G22" s="65"/>
      <c r="H22" s="65"/>
    </row>
    <row r="23" spans="1:8" x14ac:dyDescent="0.2">
      <c r="A23" t="s">
        <v>18</v>
      </c>
      <c r="B23" s="5">
        <f t="shared" ref="B23:H23" si="2">SUM(B21)</f>
        <v>4</v>
      </c>
      <c r="C23" s="5">
        <f t="shared" si="2"/>
        <v>1</v>
      </c>
      <c r="D23" s="1">
        <f t="shared" si="2"/>
        <v>1</v>
      </c>
      <c r="E23" s="1">
        <f t="shared" si="2"/>
        <v>1</v>
      </c>
      <c r="F23" s="1">
        <f t="shared" si="2"/>
        <v>1</v>
      </c>
      <c r="G23" s="1">
        <f t="shared" si="2"/>
        <v>1</v>
      </c>
      <c r="H23" s="1">
        <f t="shared" si="2"/>
        <v>1</v>
      </c>
    </row>
    <row r="24" spans="1:8" x14ac:dyDescent="0.2">
      <c r="A24" s="8" t="s">
        <v>19</v>
      </c>
      <c r="B24" s="11">
        <f>SUM(B13,B18,B23)</f>
        <v>13</v>
      </c>
      <c r="C24" s="10">
        <f>SUM(C18,C23,C13)</f>
        <v>5</v>
      </c>
      <c r="D24" s="11">
        <f>SUM(D13,D18,D23)</f>
        <v>4</v>
      </c>
      <c r="E24" s="9">
        <f>SUM(E13,E18,E23)</f>
        <v>4</v>
      </c>
      <c r="F24" s="9">
        <f>SUM(F13,F18,F23)</f>
        <v>6</v>
      </c>
      <c r="G24" s="9">
        <f>SUM(G13,G18,G23)</f>
        <v>3</v>
      </c>
      <c r="H24" s="9">
        <f>SUM(H13,H18,H23)</f>
        <v>4</v>
      </c>
    </row>
    <row r="25" spans="1:8" x14ac:dyDescent="0.2">
      <c r="A25" s="62" t="s">
        <v>20</v>
      </c>
      <c r="B25" s="62"/>
      <c r="C25" s="62"/>
      <c r="D25" s="62"/>
      <c r="E25" s="62"/>
      <c r="F25" s="62"/>
      <c r="G25" s="62"/>
      <c r="H25" s="62"/>
    </row>
    <row r="26" spans="1:8" x14ac:dyDescent="0.2">
      <c r="A26" s="62"/>
      <c r="B26" s="62"/>
      <c r="C26" s="62"/>
      <c r="D26" s="62"/>
      <c r="E26" s="62"/>
      <c r="F26" s="62"/>
      <c r="G26" s="62"/>
      <c r="H26" s="62"/>
    </row>
    <row r="27" spans="1:8" x14ac:dyDescent="0.2">
      <c r="A27" s="63" t="s">
        <v>21</v>
      </c>
      <c r="B27" s="63" t="s">
        <v>7</v>
      </c>
      <c r="C27" s="63" t="s">
        <v>1</v>
      </c>
      <c r="D27" s="63" t="s">
        <v>2</v>
      </c>
      <c r="E27" s="63" t="s">
        <v>3</v>
      </c>
      <c r="F27" s="63" t="s">
        <v>3</v>
      </c>
      <c r="G27" s="63" t="s">
        <v>4</v>
      </c>
      <c r="H27" s="63" t="s">
        <v>5</v>
      </c>
    </row>
    <row r="28" spans="1:8" x14ac:dyDescent="0.2">
      <c r="A28" s="63"/>
      <c r="B28" s="63"/>
      <c r="C28" s="63"/>
      <c r="D28" s="63"/>
      <c r="E28" s="64"/>
      <c r="F28" s="64"/>
      <c r="G28" s="63"/>
      <c r="H28" s="63"/>
    </row>
    <row r="29" spans="1:8" x14ac:dyDescent="0.2">
      <c r="A29" t="s">
        <v>22</v>
      </c>
      <c r="B29" s="4"/>
      <c r="C29" s="4"/>
      <c r="D29" s="4">
        <v>1</v>
      </c>
      <c r="E29" s="4">
        <v>1</v>
      </c>
      <c r="F29" s="4">
        <v>1</v>
      </c>
      <c r="G29" s="4">
        <v>1</v>
      </c>
      <c r="H29" s="4">
        <v>1</v>
      </c>
    </row>
    <row r="30" spans="1:8" x14ac:dyDescent="0.2">
      <c r="A30" t="s">
        <v>23</v>
      </c>
      <c r="B30" s="4">
        <v>2</v>
      </c>
      <c r="C30" s="4">
        <v>1</v>
      </c>
      <c r="D30" s="4">
        <v>1</v>
      </c>
      <c r="E30" s="4">
        <v>1</v>
      </c>
      <c r="F30" s="4">
        <v>1</v>
      </c>
      <c r="G30" s="4"/>
      <c r="H30" s="4">
        <v>1</v>
      </c>
    </row>
    <row r="31" spans="1:8" x14ac:dyDescent="0.2">
      <c r="A31" t="s">
        <v>24</v>
      </c>
      <c r="B31" s="4"/>
      <c r="C31" s="4"/>
      <c r="D31" s="4">
        <v>1</v>
      </c>
      <c r="E31" s="4"/>
      <c r="F31" s="4"/>
      <c r="G31" s="4">
        <v>1</v>
      </c>
      <c r="H31" s="4">
        <v>1</v>
      </c>
    </row>
    <row r="32" spans="1:8" x14ac:dyDescent="0.2">
      <c r="A32" s="8" t="s">
        <v>25</v>
      </c>
      <c r="B32" s="13">
        <f t="shared" ref="B32:H32" si="3">SUM(B29:B31)</f>
        <v>2</v>
      </c>
      <c r="C32" s="12">
        <f t="shared" si="3"/>
        <v>1</v>
      </c>
      <c r="D32" s="12">
        <f t="shared" si="3"/>
        <v>3</v>
      </c>
      <c r="E32" s="12">
        <f t="shared" si="3"/>
        <v>2</v>
      </c>
      <c r="F32" s="12">
        <f t="shared" si="3"/>
        <v>2</v>
      </c>
      <c r="G32" s="12">
        <f t="shared" si="3"/>
        <v>2</v>
      </c>
      <c r="H32" s="12">
        <f t="shared" si="3"/>
        <v>3</v>
      </c>
    </row>
    <row r="33" spans="1:8" x14ac:dyDescent="0.2">
      <c r="A33" s="66" t="s">
        <v>26</v>
      </c>
      <c r="B33" s="62"/>
      <c r="C33" s="62"/>
      <c r="D33" s="62"/>
      <c r="E33" s="62"/>
      <c r="F33" s="62"/>
      <c r="G33" s="62"/>
      <c r="H33" s="62"/>
    </row>
    <row r="34" spans="1:8" x14ac:dyDescent="0.2">
      <c r="A34" s="62"/>
      <c r="B34" s="62"/>
      <c r="C34" s="62"/>
      <c r="D34" s="62"/>
      <c r="E34" s="62"/>
      <c r="F34" s="62"/>
      <c r="G34" s="62"/>
      <c r="H34" s="62"/>
    </row>
    <row r="35" spans="1:8" x14ac:dyDescent="0.2">
      <c r="A35" s="65" t="s">
        <v>0</v>
      </c>
      <c r="B35" s="65"/>
      <c r="C35" s="65"/>
      <c r="D35" s="65"/>
      <c r="E35" s="65"/>
      <c r="F35" s="65"/>
      <c r="G35" s="65"/>
      <c r="H35" s="65"/>
    </row>
    <row r="36" spans="1:8" x14ac:dyDescent="0.2">
      <c r="A36" t="s">
        <v>11</v>
      </c>
      <c r="B36" s="4">
        <v>1</v>
      </c>
      <c r="C36" s="4"/>
      <c r="D36" s="4">
        <v>1</v>
      </c>
      <c r="E36" s="4">
        <v>1</v>
      </c>
      <c r="F36" s="4">
        <v>1</v>
      </c>
      <c r="G36" s="4"/>
      <c r="H36" s="4">
        <v>1</v>
      </c>
    </row>
    <row r="37" spans="1:8" x14ac:dyDescent="0.2">
      <c r="A37" t="s">
        <v>13</v>
      </c>
      <c r="B37" s="4">
        <v>1</v>
      </c>
      <c r="C37" s="4">
        <v>1</v>
      </c>
      <c r="D37" s="4">
        <v>1</v>
      </c>
      <c r="E37" s="4"/>
      <c r="F37" s="4">
        <v>1</v>
      </c>
      <c r="G37" s="4">
        <v>1</v>
      </c>
      <c r="H37" s="4">
        <v>1</v>
      </c>
    </row>
    <row r="38" spans="1:8" x14ac:dyDescent="0.2">
      <c r="A38" t="s">
        <v>27</v>
      </c>
      <c r="B38" s="4"/>
      <c r="C38" s="4">
        <v>1</v>
      </c>
      <c r="D38" s="4">
        <v>1</v>
      </c>
      <c r="E38" s="4">
        <v>1</v>
      </c>
      <c r="F38" s="4"/>
      <c r="G38" s="4">
        <v>1</v>
      </c>
      <c r="H38" s="4"/>
    </row>
    <row r="39" spans="1:8" x14ac:dyDescent="0.2">
      <c r="A39" s="7" t="s">
        <v>28</v>
      </c>
      <c r="B39" s="14">
        <f t="shared" ref="B39:H39" si="4">SUM(B36:B38)</f>
        <v>2</v>
      </c>
      <c r="C39" s="14">
        <f t="shared" si="4"/>
        <v>2</v>
      </c>
      <c r="D39" s="14">
        <f t="shared" si="4"/>
        <v>3</v>
      </c>
      <c r="E39" s="14">
        <f t="shared" si="4"/>
        <v>2</v>
      </c>
      <c r="F39" s="14">
        <f t="shared" si="4"/>
        <v>2</v>
      </c>
      <c r="G39" s="14">
        <f t="shared" si="4"/>
        <v>2</v>
      </c>
      <c r="H39" s="14">
        <f t="shared" si="4"/>
        <v>2</v>
      </c>
    </row>
    <row r="40" spans="1:8" x14ac:dyDescent="0.2">
      <c r="A40" s="65" t="s">
        <v>20</v>
      </c>
      <c r="B40" s="65"/>
      <c r="C40" s="65"/>
      <c r="D40" s="65"/>
      <c r="E40" s="65"/>
      <c r="F40" s="65"/>
      <c r="G40" s="65"/>
      <c r="H40" s="65"/>
    </row>
    <row r="41" spans="1:8" x14ac:dyDescent="0.2">
      <c r="A41" s="65"/>
      <c r="B41" s="65"/>
      <c r="C41" s="65"/>
      <c r="D41" s="65"/>
      <c r="E41" s="65"/>
      <c r="F41" s="65"/>
      <c r="G41" s="65"/>
      <c r="H41" s="65"/>
    </row>
    <row r="42" spans="1:8" x14ac:dyDescent="0.2">
      <c r="A42" t="s">
        <v>29</v>
      </c>
      <c r="B42" s="4">
        <v>1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</row>
    <row r="43" spans="1:8" x14ac:dyDescent="0.2">
      <c r="A43" t="s">
        <v>30</v>
      </c>
      <c r="B43" s="4"/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/>
    </row>
    <row r="44" spans="1:8" x14ac:dyDescent="0.2">
      <c r="A44" t="s">
        <v>31</v>
      </c>
      <c r="B44" s="4">
        <v>1</v>
      </c>
      <c r="C44" s="4"/>
      <c r="D44" s="4">
        <v>1</v>
      </c>
      <c r="E44" s="4">
        <v>1</v>
      </c>
      <c r="F44" s="4">
        <v>1</v>
      </c>
      <c r="G44" s="4">
        <v>1</v>
      </c>
      <c r="H44" s="4">
        <v>1</v>
      </c>
    </row>
    <row r="45" spans="1:8" x14ac:dyDescent="0.2">
      <c r="A45" s="7" t="s">
        <v>32</v>
      </c>
      <c r="B45" s="14">
        <f t="shared" ref="B45:H45" si="5">SUM(B42:B44)</f>
        <v>2</v>
      </c>
      <c r="C45" s="14">
        <f t="shared" si="5"/>
        <v>2</v>
      </c>
      <c r="D45" s="14">
        <f t="shared" si="5"/>
        <v>3</v>
      </c>
      <c r="E45" s="14">
        <f t="shared" si="5"/>
        <v>3</v>
      </c>
      <c r="F45" s="14">
        <f t="shared" si="5"/>
        <v>3</v>
      </c>
      <c r="G45" s="14">
        <f t="shared" si="5"/>
        <v>3</v>
      </c>
      <c r="H45" s="14">
        <f t="shared" si="5"/>
        <v>2</v>
      </c>
    </row>
  </sheetData>
  <mergeCells count="31">
    <mergeCell ref="A33:H34"/>
    <mergeCell ref="A35:H35"/>
    <mergeCell ref="A40:H41"/>
    <mergeCell ref="H21:H22"/>
    <mergeCell ref="A25:H26"/>
    <mergeCell ref="A27:A28"/>
    <mergeCell ref="B27:B28"/>
    <mergeCell ref="C27:C28"/>
    <mergeCell ref="D27:D28"/>
    <mergeCell ref="E27:E28"/>
    <mergeCell ref="F27:F28"/>
    <mergeCell ref="G27:G28"/>
    <mergeCell ref="H27:H28"/>
    <mergeCell ref="A9:H9"/>
    <mergeCell ref="A14:H15"/>
    <mergeCell ref="A19:H20"/>
    <mergeCell ref="A21:A22"/>
    <mergeCell ref="B21:B22"/>
    <mergeCell ref="C21:C22"/>
    <mergeCell ref="D21:D22"/>
    <mergeCell ref="E21:E22"/>
    <mergeCell ref="F21:F22"/>
    <mergeCell ref="G21:G22"/>
    <mergeCell ref="A6:H6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workbookViewId="0">
      <selection activeCell="D6" sqref="D6"/>
    </sheetView>
  </sheetViews>
  <sheetFormatPr baseColWidth="10" defaultColWidth="8.83203125" defaultRowHeight="15" x14ac:dyDescent="0.2"/>
  <sheetData>
    <row r="1" spans="1:11" x14ac:dyDescent="0.2">
      <c r="A1" s="63" t="s">
        <v>37</v>
      </c>
      <c r="B1" s="63"/>
      <c r="C1" s="63"/>
    </row>
    <row r="2" spans="1:11" x14ac:dyDescent="0.2">
      <c r="A2" s="63"/>
      <c r="B2" s="63"/>
      <c r="C2" s="63"/>
    </row>
    <row r="3" spans="1:11" x14ac:dyDescent="0.2">
      <c r="A3" s="63"/>
      <c r="B3" s="63"/>
      <c r="C3" s="63"/>
    </row>
    <row r="4" spans="1:11" x14ac:dyDescent="0.2">
      <c r="A4" s="63"/>
      <c r="B4" s="63"/>
      <c r="C4" s="63"/>
    </row>
    <row r="5" spans="1:11" x14ac:dyDescent="0.2">
      <c r="A5" s="63"/>
      <c r="B5" s="63"/>
      <c r="C5" s="63"/>
    </row>
    <row r="6" spans="1:11" x14ac:dyDescent="0.2">
      <c r="D6" s="2"/>
      <c r="E6" s="2"/>
      <c r="F6" s="2"/>
      <c r="G6" s="2"/>
      <c r="H6" s="2"/>
      <c r="I6" s="2"/>
      <c r="J6" s="2"/>
      <c r="K6" s="2"/>
    </row>
    <row r="7" spans="1:11" x14ac:dyDescent="0.2">
      <c r="D7" s="2"/>
      <c r="E7" s="2"/>
      <c r="F7" s="2"/>
      <c r="G7" s="2"/>
      <c r="H7" s="2"/>
      <c r="I7" s="2"/>
      <c r="J7" s="2"/>
      <c r="K7" s="2"/>
    </row>
    <row r="9" spans="1:11" x14ac:dyDescent="0.2">
      <c r="A9" s="62" t="s">
        <v>0</v>
      </c>
      <c r="B9" s="62"/>
      <c r="C9" s="62"/>
      <c r="D9" s="62"/>
      <c r="E9" s="62"/>
      <c r="F9" s="62"/>
      <c r="G9" s="62"/>
      <c r="H9" s="62"/>
    </row>
    <row r="10" spans="1:11" x14ac:dyDescent="0.2">
      <c r="A10" s="3" t="s">
        <v>6</v>
      </c>
      <c r="B10" s="63" t="s">
        <v>7</v>
      </c>
      <c r="C10" s="63" t="s">
        <v>1</v>
      </c>
      <c r="D10" s="63" t="s">
        <v>2</v>
      </c>
      <c r="E10" s="63" t="s">
        <v>3</v>
      </c>
      <c r="F10" s="63" t="s">
        <v>3</v>
      </c>
      <c r="G10" s="63" t="s">
        <v>4</v>
      </c>
      <c r="H10" s="63" t="s">
        <v>5</v>
      </c>
    </row>
    <row r="11" spans="1:11" x14ac:dyDescent="0.2">
      <c r="A11" s="3"/>
      <c r="B11" s="63"/>
      <c r="C11" s="63"/>
      <c r="D11" s="63"/>
      <c r="E11" s="64"/>
      <c r="F11" s="64"/>
      <c r="G11" s="63"/>
      <c r="H11" s="63"/>
    </row>
    <row r="12" spans="1:11" x14ac:dyDescent="0.2">
      <c r="A12" s="65" t="s">
        <v>11</v>
      </c>
      <c r="B12" s="65"/>
      <c r="C12" s="65"/>
      <c r="D12" s="65"/>
      <c r="E12" s="65"/>
      <c r="F12" s="65"/>
      <c r="G12" s="65"/>
      <c r="H12" s="65"/>
    </row>
    <row r="13" spans="1:11" x14ac:dyDescent="0.2">
      <c r="A13" t="s">
        <v>10</v>
      </c>
      <c r="B13" s="1"/>
      <c r="C13" s="1">
        <v>1</v>
      </c>
      <c r="D13" s="1">
        <v>1</v>
      </c>
      <c r="E13" s="1"/>
      <c r="F13" s="1"/>
      <c r="G13" s="1"/>
      <c r="H13" s="1"/>
    </row>
    <row r="14" spans="1:11" x14ac:dyDescent="0.2">
      <c r="A14" t="s">
        <v>8</v>
      </c>
      <c r="B14" s="1">
        <v>2</v>
      </c>
      <c r="C14" s="1">
        <v>1</v>
      </c>
      <c r="D14" s="1">
        <v>1</v>
      </c>
      <c r="E14" s="1">
        <v>1</v>
      </c>
      <c r="F14" s="1">
        <v>4</v>
      </c>
      <c r="G14" s="1">
        <v>1</v>
      </c>
      <c r="H14" s="1">
        <v>2</v>
      </c>
    </row>
    <row r="15" spans="1:11" x14ac:dyDescent="0.2">
      <c r="A15" t="s">
        <v>9</v>
      </c>
      <c r="B15" s="1">
        <v>2</v>
      </c>
      <c r="C15" s="1"/>
      <c r="D15" s="1"/>
      <c r="E15" s="1"/>
      <c r="F15" s="1"/>
      <c r="G15" s="1"/>
      <c r="H15" s="1"/>
    </row>
    <row r="16" spans="1:11" x14ac:dyDescent="0.2">
      <c r="A16" t="s">
        <v>12</v>
      </c>
      <c r="B16" s="5">
        <f t="shared" ref="B16:H16" si="0">SUM(B13:B15)</f>
        <v>4</v>
      </c>
      <c r="C16" s="1">
        <f t="shared" si="0"/>
        <v>2</v>
      </c>
      <c r="D16" s="1">
        <f t="shared" si="0"/>
        <v>2</v>
      </c>
      <c r="E16" s="1">
        <f t="shared" si="0"/>
        <v>1</v>
      </c>
      <c r="F16" s="1">
        <f t="shared" si="0"/>
        <v>4</v>
      </c>
      <c r="G16" s="1">
        <f t="shared" si="0"/>
        <v>1</v>
      </c>
      <c r="H16" s="1">
        <f t="shared" si="0"/>
        <v>2</v>
      </c>
    </row>
    <row r="17" spans="1:8" x14ac:dyDescent="0.2">
      <c r="A17" s="65" t="s">
        <v>13</v>
      </c>
      <c r="B17" s="65"/>
      <c r="C17" s="65"/>
      <c r="D17" s="65"/>
      <c r="E17" s="65"/>
      <c r="F17" s="65"/>
      <c r="G17" s="65"/>
      <c r="H17" s="65"/>
    </row>
    <row r="18" spans="1:8" x14ac:dyDescent="0.2">
      <c r="A18" s="65"/>
      <c r="B18" s="65"/>
      <c r="C18" s="65"/>
      <c r="D18" s="65"/>
      <c r="E18" s="65"/>
      <c r="F18" s="65"/>
      <c r="G18" s="65"/>
      <c r="H18" s="65"/>
    </row>
    <row r="19" spans="1:8" x14ac:dyDescent="0.2">
      <c r="A19" t="s">
        <v>14</v>
      </c>
      <c r="B19" s="6">
        <v>2</v>
      </c>
      <c r="C19" s="4">
        <v>2</v>
      </c>
      <c r="D19" s="4">
        <v>1</v>
      </c>
      <c r="E19" s="4">
        <v>2</v>
      </c>
      <c r="F19" s="4"/>
      <c r="G19" s="4"/>
      <c r="H19" s="4"/>
    </row>
    <row r="20" spans="1:8" x14ac:dyDescent="0.2">
      <c r="A20" t="s">
        <v>9</v>
      </c>
      <c r="B20" s="6">
        <v>3</v>
      </c>
      <c r="C20" s="4"/>
      <c r="D20" s="4"/>
      <c r="E20" s="4"/>
      <c r="F20" s="4">
        <v>1</v>
      </c>
      <c r="G20" s="4">
        <v>1</v>
      </c>
      <c r="H20" s="4">
        <v>1</v>
      </c>
    </row>
    <row r="21" spans="1:8" x14ac:dyDescent="0.2">
      <c r="A21" t="s">
        <v>15</v>
      </c>
      <c r="B21" s="6">
        <f t="shared" ref="B21:H21" si="1">SUM(B19:B20)</f>
        <v>5</v>
      </c>
      <c r="C21" s="4">
        <f t="shared" si="1"/>
        <v>2</v>
      </c>
      <c r="D21" s="4">
        <f t="shared" si="1"/>
        <v>1</v>
      </c>
      <c r="E21" s="4">
        <f t="shared" si="1"/>
        <v>2</v>
      </c>
      <c r="F21" s="4">
        <f t="shared" si="1"/>
        <v>1</v>
      </c>
      <c r="G21" s="4">
        <f t="shared" si="1"/>
        <v>1</v>
      </c>
      <c r="H21" s="4">
        <f t="shared" si="1"/>
        <v>1</v>
      </c>
    </row>
    <row r="22" spans="1:8" x14ac:dyDescent="0.2">
      <c r="A22" s="65" t="s">
        <v>16</v>
      </c>
      <c r="B22" s="65"/>
      <c r="C22" s="65"/>
      <c r="D22" s="65"/>
      <c r="E22" s="65"/>
      <c r="F22" s="65"/>
      <c r="G22" s="65"/>
      <c r="H22" s="65"/>
    </row>
    <row r="23" spans="1:8" x14ac:dyDescent="0.2">
      <c r="A23" s="65"/>
      <c r="B23" s="65"/>
      <c r="C23" s="65"/>
      <c r="D23" s="65"/>
      <c r="E23" s="65"/>
      <c r="F23" s="65"/>
      <c r="G23" s="65"/>
      <c r="H23" s="65"/>
    </row>
    <row r="24" spans="1:8" x14ac:dyDescent="0.2">
      <c r="A24" s="64" t="s">
        <v>17</v>
      </c>
      <c r="B24" s="65">
        <v>4</v>
      </c>
      <c r="C24" s="65">
        <v>1</v>
      </c>
      <c r="D24" s="65">
        <v>1</v>
      </c>
      <c r="E24" s="65">
        <v>1</v>
      </c>
      <c r="F24" s="65">
        <v>1</v>
      </c>
      <c r="G24" s="65">
        <v>1</v>
      </c>
      <c r="H24" s="65">
        <v>1</v>
      </c>
    </row>
    <row r="25" spans="1:8" x14ac:dyDescent="0.2">
      <c r="A25" s="64"/>
      <c r="B25" s="65"/>
      <c r="C25" s="65"/>
      <c r="D25" s="65"/>
      <c r="E25" s="65"/>
      <c r="F25" s="65"/>
      <c r="G25" s="65"/>
      <c r="H25" s="65"/>
    </row>
    <row r="26" spans="1:8" x14ac:dyDescent="0.2">
      <c r="A26" t="s">
        <v>18</v>
      </c>
      <c r="B26" s="5">
        <f t="shared" ref="B26:H26" si="2">SUM(B24)</f>
        <v>4</v>
      </c>
      <c r="C26" s="5">
        <f t="shared" si="2"/>
        <v>1</v>
      </c>
      <c r="D26" s="1">
        <f t="shared" si="2"/>
        <v>1</v>
      </c>
      <c r="E26" s="1">
        <f t="shared" si="2"/>
        <v>1</v>
      </c>
      <c r="F26" s="1">
        <f t="shared" si="2"/>
        <v>1</v>
      </c>
      <c r="G26" s="1">
        <f t="shared" si="2"/>
        <v>1</v>
      </c>
      <c r="H26" s="1">
        <f t="shared" si="2"/>
        <v>1</v>
      </c>
    </row>
    <row r="27" spans="1:8" x14ac:dyDescent="0.2">
      <c r="A27" s="8" t="s">
        <v>19</v>
      </c>
      <c r="B27" s="11">
        <f>SUM(B16,B21,B26)</f>
        <v>13</v>
      </c>
      <c r="C27" s="10">
        <f>SUM(C21,C26,C16)</f>
        <v>5</v>
      </c>
      <c r="D27" s="11">
        <f>SUM(D16,D21,D26)</f>
        <v>4</v>
      </c>
      <c r="E27" s="9">
        <f>SUM(E16,E21,E26)</f>
        <v>4</v>
      </c>
      <c r="F27" s="9">
        <f>SUM(F16,F21,F26)</f>
        <v>6</v>
      </c>
      <c r="G27" s="9">
        <f>SUM(G16,G21,G26)</f>
        <v>3</v>
      </c>
      <c r="H27" s="9">
        <f>SUM(H16,H21,H26)</f>
        <v>4</v>
      </c>
    </row>
    <row r="28" spans="1:8" x14ac:dyDescent="0.2">
      <c r="A28" s="62" t="s">
        <v>20</v>
      </c>
      <c r="B28" s="62"/>
      <c r="C28" s="62"/>
      <c r="D28" s="62"/>
      <c r="E28" s="62"/>
      <c r="F28" s="62"/>
      <c r="G28" s="62"/>
      <c r="H28" s="62"/>
    </row>
    <row r="29" spans="1:8" x14ac:dyDescent="0.2">
      <c r="A29" s="62"/>
      <c r="B29" s="62"/>
      <c r="C29" s="62"/>
      <c r="D29" s="62"/>
      <c r="E29" s="62"/>
      <c r="F29" s="62"/>
      <c r="G29" s="62"/>
      <c r="H29" s="62"/>
    </row>
    <row r="30" spans="1:8" x14ac:dyDescent="0.2">
      <c r="A30" s="63" t="s">
        <v>21</v>
      </c>
      <c r="B30" s="63" t="s">
        <v>7</v>
      </c>
      <c r="C30" s="63" t="s">
        <v>1</v>
      </c>
      <c r="D30" s="63" t="s">
        <v>2</v>
      </c>
      <c r="E30" s="63" t="s">
        <v>3</v>
      </c>
      <c r="F30" s="63" t="s">
        <v>3</v>
      </c>
      <c r="G30" s="63" t="s">
        <v>4</v>
      </c>
      <c r="H30" s="63" t="s">
        <v>5</v>
      </c>
    </row>
    <row r="31" spans="1:8" x14ac:dyDescent="0.2">
      <c r="A31" s="63"/>
      <c r="B31" s="63"/>
      <c r="C31" s="63"/>
      <c r="D31" s="63"/>
      <c r="E31" s="64"/>
      <c r="F31" s="64"/>
      <c r="G31" s="63"/>
      <c r="H31" s="63"/>
    </row>
    <row r="32" spans="1:8" x14ac:dyDescent="0.2">
      <c r="A32" t="s">
        <v>22</v>
      </c>
      <c r="B32" s="4"/>
      <c r="C32" s="4"/>
      <c r="D32" s="4">
        <v>1</v>
      </c>
      <c r="E32" s="4">
        <v>1</v>
      </c>
      <c r="F32" s="4">
        <v>1</v>
      </c>
      <c r="G32" s="4">
        <v>1</v>
      </c>
      <c r="H32" s="4">
        <v>1</v>
      </c>
    </row>
    <row r="33" spans="1:8" x14ac:dyDescent="0.2">
      <c r="A33" t="s">
        <v>23</v>
      </c>
      <c r="B33" s="4">
        <v>2</v>
      </c>
      <c r="C33" s="4">
        <v>1</v>
      </c>
      <c r="D33" s="4">
        <v>1</v>
      </c>
      <c r="E33" s="4">
        <v>1</v>
      </c>
      <c r="F33" s="4">
        <v>1</v>
      </c>
      <c r="G33" s="4"/>
      <c r="H33" s="4">
        <v>1</v>
      </c>
    </row>
    <row r="34" spans="1:8" x14ac:dyDescent="0.2">
      <c r="A34" t="s">
        <v>24</v>
      </c>
      <c r="B34" s="4"/>
      <c r="C34" s="4"/>
      <c r="D34" s="4">
        <v>1</v>
      </c>
      <c r="E34" s="4"/>
      <c r="F34" s="4"/>
      <c r="G34" s="4">
        <v>1</v>
      </c>
      <c r="H34" s="4">
        <v>1</v>
      </c>
    </row>
    <row r="35" spans="1:8" x14ac:dyDescent="0.2">
      <c r="A35" s="8" t="s">
        <v>25</v>
      </c>
      <c r="B35" s="13">
        <f t="shared" ref="B35:H35" si="3">SUM(B32:B34)</f>
        <v>2</v>
      </c>
      <c r="C35" s="12">
        <f t="shared" si="3"/>
        <v>1</v>
      </c>
      <c r="D35" s="12">
        <f t="shared" si="3"/>
        <v>3</v>
      </c>
      <c r="E35" s="12">
        <f t="shared" si="3"/>
        <v>2</v>
      </c>
      <c r="F35" s="12">
        <f t="shared" si="3"/>
        <v>2</v>
      </c>
      <c r="G35" s="12">
        <f t="shared" si="3"/>
        <v>2</v>
      </c>
      <c r="H35" s="12">
        <f t="shared" si="3"/>
        <v>3</v>
      </c>
    </row>
    <row r="36" spans="1:8" x14ac:dyDescent="0.2">
      <c r="A36" s="66" t="s">
        <v>26</v>
      </c>
      <c r="B36" s="62"/>
      <c r="C36" s="62"/>
      <c r="D36" s="62"/>
      <c r="E36" s="62"/>
      <c r="F36" s="62"/>
      <c r="G36" s="62"/>
      <c r="H36" s="62"/>
    </row>
    <row r="37" spans="1:8" x14ac:dyDescent="0.2">
      <c r="A37" s="62"/>
      <c r="B37" s="62"/>
      <c r="C37" s="62"/>
      <c r="D37" s="62"/>
      <c r="E37" s="62"/>
      <c r="F37" s="62"/>
      <c r="G37" s="62"/>
      <c r="H37" s="62"/>
    </row>
    <row r="38" spans="1:8" x14ac:dyDescent="0.2">
      <c r="A38" s="65" t="s">
        <v>0</v>
      </c>
      <c r="B38" s="65"/>
      <c r="C38" s="65"/>
      <c r="D38" s="65"/>
      <c r="E38" s="65"/>
      <c r="F38" s="65"/>
      <c r="G38" s="65"/>
      <c r="H38" s="65"/>
    </row>
    <row r="39" spans="1:8" x14ac:dyDescent="0.2">
      <c r="A39" t="s">
        <v>11</v>
      </c>
      <c r="B39" s="4">
        <v>1</v>
      </c>
      <c r="C39" s="4"/>
      <c r="D39" s="4">
        <v>1</v>
      </c>
      <c r="E39" s="4">
        <v>1</v>
      </c>
      <c r="F39" s="4">
        <v>1</v>
      </c>
      <c r="G39" s="4"/>
      <c r="H39" s="4">
        <v>1</v>
      </c>
    </row>
    <row r="40" spans="1:8" x14ac:dyDescent="0.2">
      <c r="A40" t="s">
        <v>13</v>
      </c>
      <c r="B40" s="4">
        <v>1</v>
      </c>
      <c r="C40" s="4">
        <v>1</v>
      </c>
      <c r="D40" s="4">
        <v>1</v>
      </c>
      <c r="E40" s="4"/>
      <c r="F40" s="4">
        <v>1</v>
      </c>
      <c r="G40" s="4">
        <v>1</v>
      </c>
      <c r="H40" s="4">
        <v>1</v>
      </c>
    </row>
    <row r="41" spans="1:8" x14ac:dyDescent="0.2">
      <c r="A41" t="s">
        <v>27</v>
      </c>
      <c r="B41" s="4"/>
      <c r="C41" s="4">
        <v>1</v>
      </c>
      <c r="D41" s="4">
        <v>1</v>
      </c>
      <c r="E41" s="4">
        <v>1</v>
      </c>
      <c r="F41" s="4"/>
      <c r="G41" s="4">
        <v>1</v>
      </c>
      <c r="H41" s="4"/>
    </row>
    <row r="42" spans="1:8" x14ac:dyDescent="0.2">
      <c r="A42" s="7" t="s">
        <v>28</v>
      </c>
      <c r="B42" s="14">
        <f t="shared" ref="B42:H42" si="4">SUM(B39:B41)</f>
        <v>2</v>
      </c>
      <c r="C42" s="14">
        <f t="shared" si="4"/>
        <v>2</v>
      </c>
      <c r="D42" s="14">
        <f t="shared" si="4"/>
        <v>3</v>
      </c>
      <c r="E42" s="14">
        <f t="shared" si="4"/>
        <v>2</v>
      </c>
      <c r="F42" s="14">
        <f t="shared" si="4"/>
        <v>2</v>
      </c>
      <c r="G42" s="14">
        <f t="shared" si="4"/>
        <v>2</v>
      </c>
      <c r="H42" s="14">
        <f t="shared" si="4"/>
        <v>2</v>
      </c>
    </row>
    <row r="43" spans="1:8" x14ac:dyDescent="0.2">
      <c r="A43" s="65" t="s">
        <v>20</v>
      </c>
      <c r="B43" s="65"/>
      <c r="C43" s="65"/>
      <c r="D43" s="65"/>
      <c r="E43" s="65"/>
      <c r="F43" s="65"/>
      <c r="G43" s="65"/>
      <c r="H43" s="65"/>
    </row>
    <row r="44" spans="1:8" x14ac:dyDescent="0.2">
      <c r="A44" s="65"/>
      <c r="B44" s="65"/>
      <c r="C44" s="65"/>
      <c r="D44" s="65"/>
      <c r="E44" s="65"/>
      <c r="F44" s="65"/>
      <c r="G44" s="65"/>
      <c r="H44" s="65"/>
    </row>
    <row r="45" spans="1:8" x14ac:dyDescent="0.2">
      <c r="A45" t="s">
        <v>29</v>
      </c>
      <c r="B45" s="4">
        <v>1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</row>
    <row r="46" spans="1:8" x14ac:dyDescent="0.2">
      <c r="A46" t="s">
        <v>30</v>
      </c>
      <c r="B46" s="4"/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/>
    </row>
    <row r="47" spans="1:8" x14ac:dyDescent="0.2">
      <c r="A47" t="s">
        <v>31</v>
      </c>
      <c r="B47" s="4">
        <v>1</v>
      </c>
      <c r="C47" s="4"/>
      <c r="D47" s="4">
        <v>1</v>
      </c>
      <c r="E47" s="4">
        <v>1</v>
      </c>
      <c r="F47" s="4">
        <v>1</v>
      </c>
      <c r="G47" s="4">
        <v>1</v>
      </c>
      <c r="H47" s="4">
        <v>1</v>
      </c>
    </row>
    <row r="48" spans="1:8" x14ac:dyDescent="0.2">
      <c r="A48" s="7" t="s">
        <v>32</v>
      </c>
      <c r="B48" s="14">
        <f t="shared" ref="B48:H48" si="5">SUM(B45:B47)</f>
        <v>2</v>
      </c>
      <c r="C48" s="14">
        <f t="shared" si="5"/>
        <v>2</v>
      </c>
      <c r="D48" s="14">
        <f t="shared" si="5"/>
        <v>3</v>
      </c>
      <c r="E48" s="14">
        <f t="shared" si="5"/>
        <v>3</v>
      </c>
      <c r="F48" s="14">
        <f t="shared" si="5"/>
        <v>3</v>
      </c>
      <c r="G48" s="14">
        <f t="shared" si="5"/>
        <v>3</v>
      </c>
      <c r="H48" s="14">
        <f t="shared" si="5"/>
        <v>2</v>
      </c>
    </row>
  </sheetData>
  <mergeCells count="32">
    <mergeCell ref="A36:H37"/>
    <mergeCell ref="A38:H38"/>
    <mergeCell ref="A43:H44"/>
    <mergeCell ref="H24:H25"/>
    <mergeCell ref="A28:H29"/>
    <mergeCell ref="A30:A31"/>
    <mergeCell ref="B30:B31"/>
    <mergeCell ref="C30:C31"/>
    <mergeCell ref="D30:D31"/>
    <mergeCell ref="E30:E31"/>
    <mergeCell ref="F30:F31"/>
    <mergeCell ref="G30:G31"/>
    <mergeCell ref="H30:H31"/>
    <mergeCell ref="A12:H12"/>
    <mergeCell ref="A17:H18"/>
    <mergeCell ref="A22:H23"/>
    <mergeCell ref="A24:A25"/>
    <mergeCell ref="B24:B25"/>
    <mergeCell ref="C24:C25"/>
    <mergeCell ref="D24:D25"/>
    <mergeCell ref="E24:E25"/>
    <mergeCell ref="F24:F25"/>
    <mergeCell ref="G24:G25"/>
    <mergeCell ref="A1:C5"/>
    <mergeCell ref="A9:H9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Lačoková Zdenka</dc:creator>
  <cp:lastModifiedBy>JD</cp:lastModifiedBy>
  <cp:lastPrinted>2021-11-15T13:12:06Z</cp:lastPrinted>
  <dcterms:created xsi:type="dcterms:W3CDTF">2019-11-25T09:04:55Z</dcterms:created>
  <dcterms:modified xsi:type="dcterms:W3CDTF">2021-11-15T14:53:51Z</dcterms:modified>
</cp:coreProperties>
</file>